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_xlnm._FilterDatabase" localSheetId="0" hidden="1">'A-smjer'!$X$6:$X$20</definedName>
    <definedName name="_xlnm._FilterDatabase" localSheetId="1" hidden="1">'B-smjer'!$X$6:$X$39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V8" i="8" l="1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7" i="8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7" i="6"/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8" i="1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8" i="7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8" i="7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8" i="1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8" i="7"/>
</calcChain>
</file>

<file path=xl/sharedStrings.xml><?xml version="1.0" encoding="utf-8"?>
<sst xmlns="http://schemas.openxmlformats.org/spreadsheetml/2006/main" count="317" uniqueCount="140">
  <si>
    <t>II</t>
  </si>
  <si>
    <t>I</t>
  </si>
  <si>
    <t>PRISUSTVO NASTAVI</t>
  </si>
  <si>
    <t>ZAVRŠNI ISPIT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</si>
  <si>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</si>
  <si>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</si>
  <si>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</si>
  <si>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</si>
  <si>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</si>
  <si>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</si>
  <si>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</si>
  <si>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</si>
  <si>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</si>
  <si>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</si>
  <si>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</si>
  <si>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</si>
  <si>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</si>
  <si>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</si>
  <si>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</si>
  <si>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</si>
  <si>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</si>
  <si>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</si>
  <si>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</si>
  <si>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</si>
  <si>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</si>
  <si>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t>BROJ ECTS KREDITA: 6</t>
  </si>
  <si>
    <t>STUDIJSKI PROGRAM: Matematika i računarske nauke</t>
  </si>
  <si>
    <t>Anja Ostojić</t>
  </si>
  <si>
    <t>21/20</t>
  </si>
  <si>
    <t>Milica Uskoković</t>
  </si>
  <si>
    <t>22/20</t>
  </si>
  <si>
    <t>Maša Laban</t>
  </si>
  <si>
    <t>23/20</t>
  </si>
  <si>
    <t>Nemanja Kovačević</t>
  </si>
  <si>
    <t>15/19</t>
  </si>
  <si>
    <t>Nermina Ćeman</t>
  </si>
  <si>
    <t>1/18</t>
  </si>
  <si>
    <t>Anđela Zečević</t>
  </si>
  <si>
    <t>5/18</t>
  </si>
  <si>
    <t>Milica Ralević</t>
  </si>
  <si>
    <t>9/18</t>
  </si>
  <si>
    <t>Vuk Radović</t>
  </si>
  <si>
    <t>10/18</t>
  </si>
  <si>
    <t>Željka Ćinćur</t>
  </si>
  <si>
    <t>4/17</t>
  </si>
  <si>
    <t>5/17</t>
  </si>
  <si>
    <t>Marina Junčaj</t>
  </si>
  <si>
    <t>21/17</t>
  </si>
  <si>
    <t>Jovana Klikovac</t>
  </si>
  <si>
    <t>704/16</t>
  </si>
  <si>
    <t>Milica Obradović</t>
  </si>
  <si>
    <t>706/16</t>
  </si>
  <si>
    <t>Marija Ćirić</t>
  </si>
  <si>
    <t>7013/16</t>
  </si>
  <si>
    <t>Pavle Bukilić</t>
  </si>
  <si>
    <t>T</t>
  </si>
  <si>
    <t>Z</t>
  </si>
  <si>
    <t>PT</t>
  </si>
  <si>
    <t>PZ</t>
  </si>
  <si>
    <t>40/20</t>
  </si>
  <si>
    <t>Nadžije Molla</t>
  </si>
  <si>
    <t>1/19</t>
  </si>
  <si>
    <t>Matija Bojanić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</si>
  <si>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</si>
  <si>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</si>
  <si>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</si>
  <si>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</si>
  <si>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</si>
  <si>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</si>
  <si>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</si>
  <si>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</si>
  <si>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</si>
  <si>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</si>
  <si>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</si>
  <si>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</si>
  <si>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35/19</t>
  </si>
  <si>
    <t>Branislav Kasalica</t>
  </si>
  <si>
    <t>2/18</t>
  </si>
  <si>
    <t>Aleksandar Lazarević</t>
  </si>
  <si>
    <t>7/18</t>
  </si>
  <si>
    <t>Ljiljana Jelić</t>
  </si>
  <si>
    <t>13/18</t>
  </si>
  <si>
    <t>Luka Milikić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</si>
  <si>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</si>
  <si>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</si>
  <si>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</si>
  <si>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</si>
  <si>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</si>
  <si>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</si>
  <si>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</si>
  <si>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</si>
  <si>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</si>
  <si>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</si>
  <si>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</si>
  <si>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</si>
  <si>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</si>
  <si>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</si>
  <si>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39/18</t>
  </si>
  <si>
    <t>Petar Janković</t>
  </si>
  <si>
    <t>13/17</t>
  </si>
  <si>
    <t>Bobana Danilović</t>
  </si>
  <si>
    <t>32/17</t>
  </si>
  <si>
    <t>Jovan Janjušević</t>
  </si>
  <si>
    <t>7/16</t>
  </si>
  <si>
    <t>Ivana Popović</t>
  </si>
  <si>
    <t>28/16</t>
  </si>
  <si>
    <t>Jovana Damjanović</t>
  </si>
  <si>
    <t>38/16</t>
  </si>
  <si>
    <t>Bogdan Rakonjac</t>
  </si>
  <si>
    <t>709/16</t>
  </si>
  <si>
    <t>Ivana Dacić</t>
  </si>
  <si>
    <t>7032/16</t>
  </si>
  <si>
    <t>Marija Rakonjac</t>
  </si>
  <si>
    <t>29/15</t>
  </si>
  <si>
    <t>Petar Šćepanović</t>
  </si>
  <si>
    <t>23/14</t>
  </si>
  <si>
    <t>Jovana Bulatović</t>
  </si>
  <si>
    <t>40/14</t>
  </si>
  <si>
    <t>Filip Vučković</t>
  </si>
  <si>
    <t>9/13</t>
  </si>
  <si>
    <t>Velimir Turković</t>
  </si>
  <si>
    <t>23/11</t>
  </si>
  <si>
    <t>Jelena Ćorac</t>
  </si>
  <si>
    <t>34/11</t>
  </si>
  <si>
    <t>Milica Jokmanović</t>
  </si>
  <si>
    <r>
      <rPr>
        <sz val="10"/>
        <rFont val="Arial"/>
        <family val="2"/>
      </rPr>
      <t xml:space="preserve">NASTAVNIK: </t>
    </r>
    <r>
      <rPr>
        <sz val="11"/>
        <rFont val="Arial"/>
        <family val="2"/>
      </rPr>
      <t>Sanja Rašović-Jančić</t>
    </r>
  </si>
  <si>
    <r>
      <t xml:space="preserve">
NASTAVNIK: </t>
    </r>
    <r>
      <rPr>
        <sz val="11"/>
        <rFont val="Arial"/>
        <family val="2"/>
      </rPr>
      <t>Sanja Rašović-Jančić</t>
    </r>
  </si>
  <si>
    <r>
      <t xml:space="preserve">SARADNIK: </t>
    </r>
    <r>
      <rPr>
        <sz val="11"/>
        <rFont val="Arial"/>
        <family val="2"/>
      </rPr>
      <t>Anton Đokaj</t>
    </r>
  </si>
  <si>
    <t>10</t>
  </si>
  <si>
    <t>KOLOKVIJUM</t>
  </si>
  <si>
    <t>S1T</t>
  </si>
  <si>
    <t>S1Z</t>
  </si>
  <si>
    <t>S2T</t>
  </si>
  <si>
    <t>S2Z</t>
  </si>
  <si>
    <t xml:space="preserve"> Izlaganje na času</t>
  </si>
  <si>
    <t>a</t>
  </si>
  <si>
    <t>E</t>
  </si>
  <si>
    <t>Andrea Čabarkapa*</t>
  </si>
  <si>
    <t>*Student nije na spisku prijavljenih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</si>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</sst>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indexed="59"/>
      </right>
      <top style="thin">
        <color indexed="59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1" fillId="0" borderId="0"/>
  </cellStyleXfs>
  <cellXfs count="12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Border="1" applyAlignment="1">
      <alignment horizontal="center" vertical="center"/>
    </xf>
    <xf numFmtId="0" fontId="18" fillId="0" borderId="24" xfId="42" applyBorder="1"/>
    <xf numFmtId="0" fontId="18" fillId="0" borderId="25" xfId="42" applyBorder="1" applyAlignment="1">
      <alignment horizontal="center"/>
    </xf>
    <xf numFmtId="2" fontId="18" fillId="0" borderId="0" xfId="42" applyNumberFormat="1"/>
    <xf numFmtId="0" fontId="40" fillId="0" borderId="19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49" fontId="0" fillId="0" borderId="22" xfId="0" applyNumberFormat="1" applyFill="1" applyBorder="1"/>
    <xf numFmtId="0" fontId="40" fillId="0" borderId="22" xfId="0" applyFont="1" applyBorder="1" applyAlignment="1">
      <alignment vertical="center"/>
    </xf>
    <xf numFmtId="0" fontId="18" fillId="0" borderId="27" xfId="42" applyBorder="1" applyAlignment="1">
      <alignment horizontal="center"/>
    </xf>
    <xf numFmtId="49" fontId="0" fillId="0" borderId="22" xfId="0" applyNumberFormat="1" applyBorder="1"/>
    <xf numFmtId="0" fontId="0" fillId="0" borderId="25" xfId="0" applyBorder="1"/>
    <xf numFmtId="0" fontId="0" fillId="0" borderId="26" xfId="0" applyBorder="1"/>
    <xf numFmtId="164" fontId="18" fillId="0" borderId="19" xfId="42" applyNumberFormat="1" applyFont="1" applyFill="1" applyBorder="1" applyAlignment="1">
      <alignment horizontal="center"/>
    </xf>
    <xf numFmtId="2" fontId="18" fillId="0" borderId="10" xfId="42" applyNumberFormat="1" applyBorder="1"/>
    <xf numFmtId="2" fontId="18" fillId="0" borderId="0" xfId="42" applyNumberFormat="1" applyAlignment="1">
      <alignment horizontal="center"/>
    </xf>
    <xf numFmtId="164" fontId="40" fillId="0" borderId="19" xfId="0" applyNumberFormat="1" applyFont="1" applyBorder="1" applyAlignment="1">
      <alignment horizontal="center" vertical="center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21" fillId="0" borderId="29" xfId="42" applyFont="1" applyBorder="1" applyAlignment="1">
      <alignment horizontal="center" vertical="center"/>
    </xf>
    <xf numFmtId="164" fontId="38" fillId="0" borderId="19" xfId="0" applyNumberFormat="1" applyFont="1" applyBorder="1" applyAlignment="1">
      <alignment horizontal="center" wrapText="1"/>
    </xf>
    <xf numFmtId="164" fontId="39" fillId="0" borderId="19" xfId="0" applyNumberFormat="1" applyFont="1" applyFill="1" applyBorder="1" applyAlignment="1">
      <alignment horizontal="center"/>
    </xf>
    <xf numFmtId="0" fontId="41" fillId="0" borderId="23" xfId="44" applyFill="1" applyBorder="1"/>
    <xf numFmtId="164" fontId="21" fillId="0" borderId="32" xfId="42" applyNumberFormat="1" applyFont="1" applyBorder="1" applyAlignment="1">
      <alignment horizontal="center"/>
    </xf>
    <xf numFmtId="0" fontId="18" fillId="0" borderId="33" xfId="42" applyBorder="1"/>
    <xf numFmtId="0" fontId="18" fillId="0" borderId="34" xfId="42" applyBorder="1"/>
    <xf numFmtId="164" fontId="18" fillId="34" borderId="12" xfId="42" applyNumberFormat="1" applyFont="1" applyFill="1" applyBorder="1" applyAlignment="1">
      <alignment horizontal="center"/>
    </xf>
    <xf numFmtId="49" fontId="18" fillId="0" borderId="10" xfId="42" applyNumberFormat="1" applyBorder="1" applyAlignment="1">
      <alignment horizontal="center"/>
    </xf>
    <xf numFmtId="0" fontId="18" fillId="0" borderId="10" xfId="42" applyBorder="1" applyAlignment="1">
      <alignment horizontal="center"/>
    </xf>
    <xf numFmtId="0" fontId="42" fillId="0" borderId="0" xfId="42" applyFont="1"/>
    <xf numFmtId="0" fontId="17" fillId="0" borderId="0" xfId="42" applyFont="1"/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0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28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28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 wrapText="1"/>
    </xf>
    <xf numFmtId="0" fontId="25" fillId="0" borderId="31" xfId="42" applyFont="1" applyBorder="1" applyAlignment="1">
      <alignment horizontal="center" vertical="center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28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28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18" fillId="0" borderId="13" xfId="42" applyFont="1" applyBorder="1" applyAlignment="1">
      <alignment horizontal="left" wrapText="1"/>
    </xf>
    <xf numFmtId="0" fontId="18" fillId="0" borderId="28" xfId="42" applyFont="1" applyBorder="1" applyAlignment="1">
      <alignment horizontal="left" wrapText="1"/>
    </xf>
    <xf numFmtId="0" fontId="18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28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2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32" xfId="42" applyFont="1" applyBorder="1" applyAlignment="1">
      <alignment horizontal="center" vertical="center"/>
    </xf>
    <xf numFmtId="0" fontId="29" fillId="0" borderId="10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2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left" wrapText="1"/>
    </xf>
    <xf numFmtId="0" fontId="24" fillId="0" borderId="32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2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42" fillId="34" borderId="0" xfId="42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28"/>
  <sheetViews>
    <sheetView tabSelected="1" workbookViewId="0">
      <selection activeCell="W16" sqref="W16"/>
    </sheetView>
  </sheetViews>
  <sheetFormatPr defaultRowHeight="12.75" x14ac:dyDescent="0.2"/>
  <cols>
    <col min="1" max="1" width="10.28515625" style="16" customWidth="1"/>
    <col min="2" max="2" width="27.7109375" style="1" customWidth="1"/>
    <col min="3" max="3" width="8.140625" style="3" customWidth="1"/>
    <col min="4" max="5" width="3.85546875" style="1" customWidth="1"/>
    <col min="6" max="11" width="5.42578125" style="3" customWidth="1"/>
    <col min="12" max="13" width="5.42578125" style="1" customWidth="1"/>
    <col min="14" max="14" width="6.140625" style="1" customWidth="1"/>
    <col min="15" max="19" width="6.5703125" style="1" customWidth="1"/>
    <col min="20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24" width="9.140625" style="43"/>
    <col min="25" max="16384" width="9.140625" style="1"/>
  </cols>
  <sheetData>
    <row r="1" spans="1:24" ht="23.25" customHeight="1" x14ac:dyDescent="0.2">
      <c r="A1" s="67" t="s">
        <v>12</v>
      </c>
      <c r="B1" s="68"/>
      <c r="C1" s="68"/>
      <c r="D1" s="68"/>
      <c r="E1" s="68"/>
      <c r="F1" s="68"/>
      <c r="G1" s="68"/>
      <c r="H1" s="69"/>
      <c r="I1" s="69"/>
      <c r="J1" s="69"/>
      <c r="K1" s="69"/>
      <c r="L1" s="68"/>
      <c r="M1" s="68"/>
      <c r="N1" s="69"/>
      <c r="O1" s="69"/>
      <c r="P1" s="69"/>
      <c r="Q1" s="69"/>
      <c r="R1" s="69"/>
      <c r="S1" s="69"/>
      <c r="T1" s="70"/>
      <c r="U1" s="71" t="s">
        <v>11</v>
      </c>
      <c r="V1" s="72"/>
      <c r="W1" s="73"/>
    </row>
    <row r="2" spans="1:24" x14ac:dyDescent="0.2">
      <c r="A2" s="74" t="s">
        <v>10</v>
      </c>
      <c r="B2" s="75"/>
      <c r="C2" s="75"/>
      <c r="D2" s="75"/>
      <c r="E2" s="75"/>
      <c r="F2" s="76" t="s">
        <v>20</v>
      </c>
      <c r="G2" s="77"/>
      <c r="H2" s="78"/>
      <c r="I2" s="78"/>
      <c r="J2" s="78"/>
      <c r="K2" s="78"/>
      <c r="L2" s="77"/>
      <c r="M2" s="77"/>
      <c r="N2" s="78"/>
      <c r="O2" s="78"/>
      <c r="P2" s="78"/>
      <c r="Q2" s="78"/>
      <c r="R2" s="78"/>
      <c r="S2" s="78"/>
      <c r="T2" s="77"/>
      <c r="U2" s="77"/>
      <c r="V2" s="77"/>
      <c r="W2" s="79"/>
    </row>
    <row r="3" spans="1:24" ht="21" customHeight="1" x14ac:dyDescent="0.2">
      <c r="A3" s="87" t="s">
        <v>24</v>
      </c>
      <c r="B3" s="88"/>
      <c r="C3" s="89"/>
      <c r="D3" s="80" t="s">
        <v>126</v>
      </c>
      <c r="E3" s="80"/>
      <c r="F3" s="80"/>
      <c r="G3" s="80"/>
      <c r="H3" s="81"/>
      <c r="I3" s="81"/>
      <c r="J3" s="81"/>
      <c r="K3" s="81"/>
      <c r="L3" s="82"/>
      <c r="M3" s="83" t="s">
        <v>127</v>
      </c>
      <c r="N3" s="84"/>
      <c r="O3" s="84"/>
      <c r="P3" s="84"/>
      <c r="Q3" s="84"/>
      <c r="R3" s="84"/>
      <c r="S3" s="84"/>
      <c r="T3" s="85"/>
      <c r="U3" s="85"/>
      <c r="V3" s="85"/>
      <c r="W3" s="86"/>
    </row>
    <row r="4" spans="1:24" ht="21" customHeight="1" x14ac:dyDescent="0.2">
      <c r="A4" s="48" t="s">
        <v>9</v>
      </c>
      <c r="B4" s="50" t="s">
        <v>8</v>
      </c>
      <c r="C4" s="52" t="s">
        <v>7</v>
      </c>
      <c r="D4" s="53"/>
      <c r="E4" s="53"/>
      <c r="F4" s="53"/>
      <c r="G4" s="53"/>
      <c r="H4" s="54"/>
      <c r="I4" s="54"/>
      <c r="J4" s="54"/>
      <c r="K4" s="54"/>
      <c r="L4" s="53"/>
      <c r="M4" s="53"/>
      <c r="N4" s="54"/>
      <c r="O4" s="54"/>
      <c r="P4" s="54"/>
      <c r="Q4" s="54"/>
      <c r="R4" s="54"/>
      <c r="S4" s="54"/>
      <c r="T4" s="53"/>
      <c r="U4" s="55"/>
      <c r="V4" s="60" t="s">
        <v>6</v>
      </c>
      <c r="W4" s="45" t="s">
        <v>5</v>
      </c>
    </row>
    <row r="5" spans="1:24" ht="21" customHeight="1" x14ac:dyDescent="0.2">
      <c r="A5" s="49"/>
      <c r="B5" s="51"/>
      <c r="C5" s="13"/>
      <c r="D5" s="65" t="s">
        <v>4</v>
      </c>
      <c r="E5" s="66"/>
      <c r="F5" s="56" t="s">
        <v>129</v>
      </c>
      <c r="G5" s="57"/>
      <c r="H5" s="58"/>
      <c r="I5" s="58"/>
      <c r="J5" s="58"/>
      <c r="K5" s="58"/>
      <c r="L5" s="57"/>
      <c r="M5" s="59"/>
      <c r="N5" s="63" t="s">
        <v>3</v>
      </c>
      <c r="O5" s="58"/>
      <c r="P5" s="58"/>
      <c r="Q5" s="58"/>
      <c r="R5" s="58"/>
      <c r="S5" s="58"/>
      <c r="T5" s="58"/>
      <c r="U5" s="64"/>
      <c r="V5" s="61"/>
      <c r="W5" s="46"/>
    </row>
    <row r="6" spans="1:24" ht="21" customHeight="1" thickBot="1" x14ac:dyDescent="0.25">
      <c r="A6" s="49"/>
      <c r="B6" s="51"/>
      <c r="C6" s="10" t="s">
        <v>2</v>
      </c>
      <c r="D6" s="11" t="s">
        <v>1</v>
      </c>
      <c r="E6" s="11" t="s">
        <v>0</v>
      </c>
      <c r="F6" s="11" t="s">
        <v>55</v>
      </c>
      <c r="G6" s="11" t="s">
        <v>56</v>
      </c>
      <c r="H6" s="11" t="s">
        <v>57</v>
      </c>
      <c r="I6" s="11" t="s">
        <v>58</v>
      </c>
      <c r="J6" s="33" t="s">
        <v>130</v>
      </c>
      <c r="K6" s="33" t="s">
        <v>131</v>
      </c>
      <c r="L6" s="11" t="s">
        <v>132</v>
      </c>
      <c r="M6" s="11" t="s">
        <v>133</v>
      </c>
      <c r="N6" s="33" t="s">
        <v>55</v>
      </c>
      <c r="O6" s="33" t="s">
        <v>56</v>
      </c>
      <c r="P6" s="11" t="s">
        <v>57</v>
      </c>
      <c r="Q6" s="11" t="s">
        <v>58</v>
      </c>
      <c r="R6" s="33" t="s">
        <v>130</v>
      </c>
      <c r="S6" s="33" t="s">
        <v>131</v>
      </c>
      <c r="T6" s="11" t="s">
        <v>132</v>
      </c>
      <c r="U6" s="11" t="s">
        <v>133</v>
      </c>
      <c r="V6" s="62"/>
      <c r="W6" s="47"/>
    </row>
    <row r="7" spans="1:24" ht="16.5" hidden="1" thickTop="1" thickBot="1" x14ac:dyDescent="0.3">
      <c r="A7" s="22" t="s">
        <v>28</v>
      </c>
      <c r="B7" s="24" t="s">
        <v>29</v>
      </c>
      <c r="C7" s="23"/>
      <c r="D7" s="12"/>
      <c r="E7" s="42">
        <v>10</v>
      </c>
      <c r="F7" s="28">
        <v>14</v>
      </c>
      <c r="G7" s="28">
        <v>6</v>
      </c>
      <c r="H7" s="35"/>
      <c r="I7" s="34"/>
      <c r="J7" s="28"/>
      <c r="K7" s="28"/>
      <c r="L7" s="35"/>
      <c r="M7" s="34"/>
      <c r="N7" s="34">
        <v>2</v>
      </c>
      <c r="O7" s="34">
        <v>0</v>
      </c>
      <c r="P7" s="25">
        <v>20</v>
      </c>
      <c r="Q7" s="25">
        <v>0</v>
      </c>
      <c r="R7" s="34"/>
      <c r="S7" s="34"/>
      <c r="T7" s="25"/>
      <c r="U7" s="25"/>
      <c r="V7" s="40">
        <f>E7+MAX(F7,H7,J7,L7)+MAX(G7,I7,K7,M7)+MAX(N7,P7,R7,T7)+MAX(O7,Q7,S7,U7)</f>
        <v>50</v>
      </c>
      <c r="W7" s="32"/>
    </row>
    <row r="8" spans="1:24" ht="16.5" hidden="1" thickTop="1" thickBot="1" x14ac:dyDescent="0.3">
      <c r="A8" s="22" t="s">
        <v>30</v>
      </c>
      <c r="B8" s="24" t="s">
        <v>31</v>
      </c>
      <c r="C8" s="23"/>
      <c r="D8" s="12"/>
      <c r="E8" s="42">
        <v>10</v>
      </c>
      <c r="F8" s="30">
        <v>18</v>
      </c>
      <c r="G8" s="30">
        <v>7</v>
      </c>
      <c r="H8" s="35"/>
      <c r="I8" s="34"/>
      <c r="J8" s="30"/>
      <c r="K8" s="30"/>
      <c r="L8" s="35"/>
      <c r="M8" s="34"/>
      <c r="N8" s="34">
        <v>13</v>
      </c>
      <c r="O8" s="34">
        <v>0</v>
      </c>
      <c r="P8" s="25">
        <v>13.5</v>
      </c>
      <c r="Q8" s="25">
        <v>11.5</v>
      </c>
      <c r="R8" s="34"/>
      <c r="S8" s="34"/>
      <c r="T8" s="25"/>
      <c r="U8" s="25"/>
      <c r="V8" s="40">
        <f t="shared" ref="V8:V20" si="0">E8+MAX(F8,H8,J8,L8)+MAX(G8,I8,K8,M8)+MAX(N8,P8,R8,T8)+MAX(O8,Q8,S8,U8)</f>
        <v>60</v>
      </c>
      <c r="W8" s="32"/>
      <c r="X8" s="44"/>
    </row>
    <row r="9" spans="1:24" ht="16.5" thickTop="1" thickBot="1" x14ac:dyDescent="0.3">
      <c r="A9" s="22" t="s">
        <v>32</v>
      </c>
      <c r="B9" s="24" t="s">
        <v>33</v>
      </c>
      <c r="C9" s="23"/>
      <c r="D9" s="12"/>
      <c r="E9" s="42"/>
      <c r="F9" s="28"/>
      <c r="G9" s="30"/>
      <c r="H9" s="35"/>
      <c r="I9" s="34"/>
      <c r="J9" s="30"/>
      <c r="K9" s="30"/>
      <c r="L9" s="35"/>
      <c r="M9" s="34"/>
      <c r="N9" s="34"/>
      <c r="O9" s="34"/>
      <c r="P9" s="25"/>
      <c r="Q9" s="25"/>
      <c r="R9" s="34"/>
      <c r="S9" s="34"/>
      <c r="T9" s="25"/>
      <c r="U9" s="25"/>
      <c r="V9" s="40">
        <f t="shared" si="0"/>
        <v>0</v>
      </c>
      <c r="W9" s="32"/>
      <c r="X9" s="43" t="s">
        <v>135</v>
      </c>
    </row>
    <row r="10" spans="1:24" ht="16.5" hidden="1" thickTop="1" thickBot="1" x14ac:dyDescent="0.3">
      <c r="A10" s="22" t="s">
        <v>34</v>
      </c>
      <c r="B10" s="24" t="s">
        <v>35</v>
      </c>
      <c r="C10" s="23"/>
      <c r="D10" s="12"/>
      <c r="E10" s="42">
        <v>10</v>
      </c>
      <c r="F10" s="28">
        <v>6</v>
      </c>
      <c r="G10" s="28">
        <v>8</v>
      </c>
      <c r="H10" s="35">
        <v>14</v>
      </c>
      <c r="I10" s="34">
        <v>0</v>
      </c>
      <c r="J10" s="28"/>
      <c r="K10" s="28"/>
      <c r="L10" s="35"/>
      <c r="M10" s="34"/>
      <c r="N10" s="34">
        <v>5.5</v>
      </c>
      <c r="O10" s="34">
        <v>1</v>
      </c>
      <c r="P10" s="25">
        <v>16</v>
      </c>
      <c r="Q10" s="25">
        <v>3</v>
      </c>
      <c r="R10" s="34"/>
      <c r="S10" s="34"/>
      <c r="T10" s="25"/>
      <c r="U10" s="25"/>
      <c r="V10" s="40">
        <f t="shared" si="0"/>
        <v>51</v>
      </c>
      <c r="W10" s="32"/>
    </row>
    <row r="11" spans="1:24" ht="16.5" thickTop="1" thickBot="1" x14ac:dyDescent="0.3">
      <c r="A11" s="22" t="s">
        <v>36</v>
      </c>
      <c r="B11" s="24" t="s">
        <v>37</v>
      </c>
      <c r="C11" s="23"/>
      <c r="D11" s="12"/>
      <c r="E11" s="42"/>
      <c r="F11" s="28"/>
      <c r="G11" s="30"/>
      <c r="H11" s="35"/>
      <c r="I11" s="34"/>
      <c r="J11" s="30"/>
      <c r="K11" s="30"/>
      <c r="L11" s="35"/>
      <c r="M11" s="34"/>
      <c r="N11" s="34"/>
      <c r="O11" s="34"/>
      <c r="P11" s="25"/>
      <c r="Q11" s="25"/>
      <c r="R11" s="34"/>
      <c r="S11" s="34"/>
      <c r="T11" s="25"/>
      <c r="U11" s="25"/>
      <c r="V11" s="40">
        <f t="shared" si="0"/>
        <v>0</v>
      </c>
      <c r="W11" s="32"/>
      <c r="X11" s="43" t="s">
        <v>135</v>
      </c>
    </row>
    <row r="12" spans="1:24" ht="16.5" hidden="1" thickTop="1" thickBot="1" x14ac:dyDescent="0.3">
      <c r="A12" s="22" t="s">
        <v>38</v>
      </c>
      <c r="B12" s="24" t="s">
        <v>39</v>
      </c>
      <c r="C12" s="23"/>
      <c r="D12" s="12"/>
      <c r="E12" s="42">
        <v>10</v>
      </c>
      <c r="F12" s="28">
        <v>22</v>
      </c>
      <c r="G12" s="30">
        <v>8</v>
      </c>
      <c r="H12" s="35">
        <v>0</v>
      </c>
      <c r="I12" s="34">
        <v>15</v>
      </c>
      <c r="J12" s="30"/>
      <c r="K12" s="30"/>
      <c r="L12" s="35"/>
      <c r="M12" s="34"/>
      <c r="N12" s="34">
        <v>20</v>
      </c>
      <c r="O12" s="34">
        <v>13</v>
      </c>
      <c r="P12" s="25"/>
      <c r="Q12" s="25"/>
      <c r="R12" s="34"/>
      <c r="S12" s="34"/>
      <c r="T12" s="25"/>
      <c r="U12" s="25"/>
      <c r="V12" s="40">
        <f t="shared" si="0"/>
        <v>80</v>
      </c>
      <c r="W12" s="32"/>
    </row>
    <row r="13" spans="1:24" ht="16.5" thickTop="1" thickBot="1" x14ac:dyDescent="0.3">
      <c r="A13" s="22" t="s">
        <v>40</v>
      </c>
      <c r="B13" s="24" t="s">
        <v>41</v>
      </c>
      <c r="C13" s="23"/>
      <c r="D13" s="12"/>
      <c r="E13" s="12"/>
      <c r="F13" s="28"/>
      <c r="G13" s="28"/>
      <c r="H13" s="35"/>
      <c r="I13" s="34"/>
      <c r="J13" s="28"/>
      <c r="K13" s="28"/>
      <c r="L13" s="35"/>
      <c r="M13" s="34"/>
      <c r="N13" s="34"/>
      <c r="O13" s="34"/>
      <c r="P13" s="25"/>
      <c r="Q13" s="25"/>
      <c r="R13" s="34"/>
      <c r="S13" s="34"/>
      <c r="T13" s="25"/>
      <c r="U13" s="25"/>
      <c r="V13" s="40">
        <f t="shared" si="0"/>
        <v>0</v>
      </c>
      <c r="W13" s="32"/>
      <c r="X13" s="43" t="s">
        <v>135</v>
      </c>
    </row>
    <row r="14" spans="1:24" ht="16.5" hidden="1" thickTop="1" thickBot="1" x14ac:dyDescent="0.3">
      <c r="A14" s="19" t="s">
        <v>42</v>
      </c>
      <c r="B14" s="20" t="s">
        <v>43</v>
      </c>
      <c r="C14" s="21"/>
      <c r="D14" s="12"/>
      <c r="E14" s="12"/>
      <c r="F14" s="28">
        <v>0</v>
      </c>
      <c r="G14" s="28">
        <v>0</v>
      </c>
      <c r="H14" s="35">
        <v>0</v>
      </c>
      <c r="I14" s="34">
        <v>0</v>
      </c>
      <c r="J14" s="28"/>
      <c r="K14" s="28"/>
      <c r="L14" s="35"/>
      <c r="M14" s="34"/>
      <c r="N14" s="34"/>
      <c r="O14" s="34"/>
      <c r="P14" s="25">
        <v>0</v>
      </c>
      <c r="Q14" s="25">
        <v>0</v>
      </c>
      <c r="R14" s="34"/>
      <c r="S14" s="34"/>
      <c r="T14" s="25"/>
      <c r="U14" s="25"/>
      <c r="V14" s="40">
        <f t="shared" si="0"/>
        <v>0</v>
      </c>
      <c r="W14" s="32"/>
    </row>
    <row r="15" spans="1:24" ht="16.5" hidden="1" thickTop="1" thickBot="1" x14ac:dyDescent="0.3">
      <c r="A15" s="19" t="s">
        <v>44</v>
      </c>
      <c r="B15" s="20" t="s">
        <v>27</v>
      </c>
      <c r="C15" s="15"/>
      <c r="D15" s="12"/>
      <c r="E15" s="12"/>
      <c r="F15" s="28"/>
      <c r="G15" s="30"/>
      <c r="H15" s="35"/>
      <c r="I15" s="34"/>
      <c r="J15" s="30"/>
      <c r="K15" s="30"/>
      <c r="L15" s="35"/>
      <c r="M15" s="34"/>
      <c r="N15" s="34"/>
      <c r="O15" s="34"/>
      <c r="P15" s="25"/>
      <c r="Q15" s="25"/>
      <c r="R15" s="34"/>
      <c r="S15" s="34"/>
      <c r="T15" s="25"/>
      <c r="U15" s="25"/>
      <c r="V15" s="40">
        <f t="shared" si="0"/>
        <v>0</v>
      </c>
      <c r="W15" s="32"/>
    </row>
    <row r="16" spans="1:24" ht="16.5" thickTop="1" thickBot="1" x14ac:dyDescent="0.3">
      <c r="A16" s="19" t="s">
        <v>45</v>
      </c>
      <c r="B16" s="20" t="s">
        <v>46</v>
      </c>
      <c r="C16" s="15"/>
      <c r="D16" s="12"/>
      <c r="E16" s="12">
        <v>10</v>
      </c>
      <c r="F16" s="28">
        <v>12.5</v>
      </c>
      <c r="G16" s="28">
        <v>6.5</v>
      </c>
      <c r="H16" s="35">
        <v>1</v>
      </c>
      <c r="I16" s="34">
        <v>0</v>
      </c>
      <c r="J16" s="28">
        <v>12</v>
      </c>
      <c r="K16" s="28"/>
      <c r="L16" s="35"/>
      <c r="M16" s="34"/>
      <c r="N16" s="34"/>
      <c r="O16" s="34"/>
      <c r="P16" s="25">
        <v>16.5</v>
      </c>
      <c r="Q16" s="25">
        <v>1</v>
      </c>
      <c r="R16" s="34"/>
      <c r="S16" s="34"/>
      <c r="T16" s="25">
        <v>13.5</v>
      </c>
      <c r="U16" s="25">
        <v>4.5</v>
      </c>
      <c r="V16" s="40">
        <f t="shared" si="0"/>
        <v>50</v>
      </c>
      <c r="W16" s="32" t="s">
        <v>136</v>
      </c>
      <c r="X16" s="43" t="s">
        <v>135</v>
      </c>
    </row>
    <row r="17" spans="1:24" ht="16.5" thickTop="1" thickBot="1" x14ac:dyDescent="0.3">
      <c r="A17" s="19" t="s">
        <v>47</v>
      </c>
      <c r="B17" s="20" t="s">
        <v>48</v>
      </c>
      <c r="C17" s="15"/>
      <c r="D17" s="12"/>
      <c r="E17" s="12"/>
      <c r="F17" s="28">
        <v>4</v>
      </c>
      <c r="G17" s="28">
        <v>1.5</v>
      </c>
      <c r="H17" s="35"/>
      <c r="I17" s="34"/>
      <c r="J17" s="28"/>
      <c r="K17" s="28"/>
      <c r="L17" s="35"/>
      <c r="M17" s="34"/>
      <c r="N17" s="34"/>
      <c r="O17" s="34"/>
      <c r="P17" s="25"/>
      <c r="Q17" s="25"/>
      <c r="R17" s="34"/>
      <c r="S17" s="34"/>
      <c r="T17" s="25"/>
      <c r="U17" s="25"/>
      <c r="V17" s="40">
        <f t="shared" si="0"/>
        <v>5.5</v>
      </c>
      <c r="W17" s="32"/>
      <c r="X17" s="43" t="s">
        <v>135</v>
      </c>
    </row>
    <row r="18" spans="1:24" ht="16.5" hidden="1" thickTop="1" thickBot="1" x14ac:dyDescent="0.3">
      <c r="A18" s="19" t="s">
        <v>49</v>
      </c>
      <c r="B18" s="20" t="s">
        <v>50</v>
      </c>
      <c r="C18" s="15"/>
      <c r="D18" s="12"/>
      <c r="E18" s="12"/>
      <c r="F18" s="28"/>
      <c r="G18" s="28"/>
      <c r="H18" s="35">
        <v>0</v>
      </c>
      <c r="I18" s="34">
        <v>8.5</v>
      </c>
      <c r="J18" s="28"/>
      <c r="K18" s="28"/>
      <c r="L18" s="35"/>
      <c r="M18" s="34"/>
      <c r="N18" s="34"/>
      <c r="O18" s="34"/>
      <c r="P18" s="25"/>
      <c r="Q18" s="25"/>
      <c r="R18" s="34"/>
      <c r="S18" s="34"/>
      <c r="T18" s="25"/>
      <c r="U18" s="25"/>
      <c r="V18" s="40">
        <f t="shared" si="0"/>
        <v>8.5</v>
      </c>
      <c r="W18" s="32"/>
    </row>
    <row r="19" spans="1:24" ht="16.5" hidden="1" thickTop="1" thickBot="1" x14ac:dyDescent="0.3">
      <c r="A19" s="19" t="s">
        <v>51</v>
      </c>
      <c r="B19" s="20" t="s">
        <v>52</v>
      </c>
      <c r="C19" s="15"/>
      <c r="D19" s="12"/>
      <c r="E19" s="12"/>
      <c r="F19" s="28"/>
      <c r="G19" s="28"/>
      <c r="H19" s="35"/>
      <c r="I19" s="34"/>
      <c r="J19" s="28"/>
      <c r="K19" s="28"/>
      <c r="L19" s="35"/>
      <c r="M19" s="34"/>
      <c r="N19" s="34"/>
      <c r="O19" s="34"/>
      <c r="P19" s="25"/>
      <c r="Q19" s="25"/>
      <c r="R19" s="34"/>
      <c r="S19" s="34"/>
      <c r="T19" s="25"/>
      <c r="U19" s="25"/>
      <c r="V19" s="40">
        <f t="shared" si="0"/>
        <v>0</v>
      </c>
      <c r="W19" s="32"/>
    </row>
    <row r="20" spans="1:24" ht="16.5" hidden="1" thickTop="1" thickBot="1" x14ac:dyDescent="0.3">
      <c r="A20" s="19" t="s">
        <v>53</v>
      </c>
      <c r="B20" s="20" t="s">
        <v>54</v>
      </c>
      <c r="C20" s="15"/>
      <c r="D20" s="38"/>
      <c r="E20" s="39"/>
      <c r="F20" s="28"/>
      <c r="G20" s="28"/>
      <c r="H20" s="35"/>
      <c r="I20" s="34"/>
      <c r="J20" s="28"/>
      <c r="K20" s="28"/>
      <c r="L20" s="35"/>
      <c r="M20" s="34"/>
      <c r="N20" s="34"/>
      <c r="O20" s="34"/>
      <c r="P20" s="25"/>
      <c r="Q20" s="25"/>
      <c r="R20" s="34"/>
      <c r="S20" s="34"/>
      <c r="T20" s="25"/>
      <c r="U20" s="25"/>
      <c r="V20" s="40">
        <f t="shared" si="0"/>
        <v>0</v>
      </c>
      <c r="W20" s="37"/>
    </row>
    <row r="21" spans="1:24" ht="13.5" thickTop="1" x14ac:dyDescent="0.2">
      <c r="A21" s="1"/>
    </row>
    <row r="22" spans="1:24" x14ac:dyDescent="0.2">
      <c r="A22" s="1"/>
    </row>
    <row r="23" spans="1:24" x14ac:dyDescent="0.2">
      <c r="A23" s="1"/>
    </row>
    <row r="24" spans="1:24" x14ac:dyDescent="0.2">
      <c r="A24" s="1"/>
    </row>
    <row r="25" spans="1:24" x14ac:dyDescent="0.2">
      <c r="A25" s="1"/>
    </row>
    <row r="26" spans="1:24" x14ac:dyDescent="0.2">
      <c r="A26" s="1"/>
    </row>
    <row r="27" spans="1:24" x14ac:dyDescent="0.2">
      <c r="A27" s="1"/>
    </row>
    <row r="28" spans="1:24" x14ac:dyDescent="0.2">
      <c r="A28" s="1"/>
    </row>
  </sheetData>
  <sheetProtection selectLockedCells="1" selectUnlockedCells="1"/>
  <autoFilter ref="X6:X20">
    <filterColumn colId="0">
      <customFilters>
        <customFilter operator="notEqual" val=" "/>
      </customFilters>
    </filterColumn>
  </autoFilter>
  <mergeCells count="15">
    <mergeCell ref="A1:T1"/>
    <mergeCell ref="U1:W1"/>
    <mergeCell ref="A2:E2"/>
    <mergeCell ref="F2:W2"/>
    <mergeCell ref="D3:L3"/>
    <mergeCell ref="M3:W3"/>
    <mergeCell ref="A3:C3"/>
    <mergeCell ref="W4:W6"/>
    <mergeCell ref="A4:A6"/>
    <mergeCell ref="B4:B6"/>
    <mergeCell ref="C4:U4"/>
    <mergeCell ref="F5:M5"/>
    <mergeCell ref="V4:V6"/>
    <mergeCell ref="N5:U5"/>
    <mergeCell ref="D5:E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41"/>
  <sheetViews>
    <sheetView topLeftCell="A2" workbookViewId="0">
      <selection activeCell="Y11" sqref="Y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3.85546875" style="1" customWidth="1"/>
    <col min="5" max="5" width="6.5703125" style="1" customWidth="1"/>
    <col min="6" max="11" width="5.42578125" style="3" customWidth="1"/>
    <col min="12" max="19" width="5.42578125" style="1" customWidth="1"/>
    <col min="20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24" width="9.140625" style="43"/>
    <col min="25" max="16384" width="9.140625" style="1"/>
  </cols>
  <sheetData>
    <row r="1" spans="1:24" ht="23.25" customHeight="1" x14ac:dyDescent="0.2">
      <c r="A1" s="99" t="s">
        <v>12</v>
      </c>
      <c r="B1" s="99"/>
      <c r="C1" s="99"/>
      <c r="D1" s="99"/>
      <c r="E1" s="99"/>
      <c r="F1" s="99"/>
      <c r="G1" s="99"/>
      <c r="H1" s="100"/>
      <c r="I1" s="100"/>
      <c r="J1" s="100"/>
      <c r="K1" s="100"/>
      <c r="L1" s="99"/>
      <c r="M1" s="99"/>
      <c r="N1" s="100"/>
      <c r="O1" s="100"/>
      <c r="P1" s="100"/>
      <c r="Q1" s="100"/>
      <c r="R1" s="100"/>
      <c r="S1" s="100"/>
      <c r="T1" s="99"/>
      <c r="U1" s="71" t="s">
        <v>11</v>
      </c>
      <c r="V1" s="101"/>
      <c r="W1" s="102"/>
    </row>
    <row r="2" spans="1:24" x14ac:dyDescent="0.2">
      <c r="A2" s="103" t="s">
        <v>23</v>
      </c>
      <c r="B2" s="103"/>
      <c r="C2" s="103"/>
      <c r="D2" s="103"/>
      <c r="E2" s="103"/>
      <c r="F2" s="104" t="s">
        <v>20</v>
      </c>
      <c r="G2" s="104"/>
      <c r="H2" s="105"/>
      <c r="I2" s="105"/>
      <c r="J2" s="105"/>
      <c r="K2" s="105"/>
      <c r="L2" s="104"/>
      <c r="M2" s="104"/>
      <c r="N2" s="105"/>
      <c r="O2" s="105"/>
      <c r="P2" s="105"/>
      <c r="Q2" s="105"/>
      <c r="R2" s="105"/>
      <c r="S2" s="105"/>
      <c r="T2" s="104"/>
      <c r="U2" s="104"/>
      <c r="V2" s="104"/>
      <c r="W2" s="104"/>
    </row>
    <row r="3" spans="1:24" ht="30.75" customHeight="1" x14ac:dyDescent="0.2">
      <c r="A3" s="106" t="s">
        <v>24</v>
      </c>
      <c r="B3" s="106"/>
      <c r="C3" s="106"/>
      <c r="D3" s="107" t="s">
        <v>125</v>
      </c>
      <c r="E3" s="107"/>
      <c r="F3" s="107"/>
      <c r="G3" s="107"/>
      <c r="H3" s="108"/>
      <c r="I3" s="108"/>
      <c r="J3" s="108"/>
      <c r="K3" s="108"/>
      <c r="L3" s="107"/>
      <c r="M3" s="109" t="s">
        <v>22</v>
      </c>
      <c r="N3" s="110"/>
      <c r="O3" s="110"/>
      <c r="P3" s="110"/>
      <c r="Q3" s="110"/>
      <c r="R3" s="110"/>
      <c r="S3" s="110"/>
      <c r="T3" s="109"/>
      <c r="U3" s="109"/>
      <c r="V3" s="109"/>
      <c r="W3" s="109"/>
    </row>
    <row r="4" spans="1:24" ht="21" customHeight="1" thickBot="1" x14ac:dyDescent="0.25">
      <c r="A4" s="90" t="s">
        <v>9</v>
      </c>
      <c r="B4" s="92" t="s">
        <v>8</v>
      </c>
      <c r="C4" s="93" t="s">
        <v>7</v>
      </c>
      <c r="D4" s="93"/>
      <c r="E4" s="93"/>
      <c r="F4" s="93"/>
      <c r="G4" s="93"/>
      <c r="H4" s="94"/>
      <c r="I4" s="94"/>
      <c r="J4" s="94"/>
      <c r="K4" s="94"/>
      <c r="L4" s="93"/>
      <c r="M4" s="93"/>
      <c r="N4" s="94"/>
      <c r="O4" s="94"/>
      <c r="P4" s="94"/>
      <c r="Q4" s="94"/>
      <c r="R4" s="94"/>
      <c r="S4" s="94"/>
      <c r="T4" s="93"/>
      <c r="U4" s="93"/>
      <c r="V4" s="95" t="s">
        <v>6</v>
      </c>
      <c r="W4" s="96" t="s">
        <v>5</v>
      </c>
    </row>
    <row r="5" spans="1:24" ht="21" customHeight="1" thickTop="1" thickBot="1" x14ac:dyDescent="0.25">
      <c r="A5" s="90"/>
      <c r="B5" s="92"/>
      <c r="C5" s="2"/>
      <c r="D5" s="65" t="s">
        <v>134</v>
      </c>
      <c r="E5" s="66"/>
      <c r="F5" s="97" t="s">
        <v>129</v>
      </c>
      <c r="G5" s="97"/>
      <c r="H5" s="98"/>
      <c r="I5" s="98"/>
      <c r="J5" s="98"/>
      <c r="K5" s="98"/>
      <c r="L5" s="97"/>
      <c r="M5" s="97"/>
      <c r="N5" s="63" t="s">
        <v>3</v>
      </c>
      <c r="O5" s="58"/>
      <c r="P5" s="58"/>
      <c r="Q5" s="58"/>
      <c r="R5" s="58"/>
      <c r="S5" s="58"/>
      <c r="T5" s="58"/>
      <c r="U5" s="64"/>
      <c r="V5" s="95"/>
      <c r="W5" s="96"/>
    </row>
    <row r="6" spans="1:24" ht="21" customHeight="1" thickTop="1" thickBot="1" x14ac:dyDescent="0.25">
      <c r="A6" s="91"/>
      <c r="B6" s="50"/>
      <c r="C6" s="10" t="s">
        <v>2</v>
      </c>
      <c r="D6" s="11" t="s">
        <v>1</v>
      </c>
      <c r="E6" s="11" t="s">
        <v>0</v>
      </c>
      <c r="F6" s="11" t="s">
        <v>55</v>
      </c>
      <c r="G6" s="11" t="s">
        <v>56</v>
      </c>
      <c r="H6" s="11" t="s">
        <v>57</v>
      </c>
      <c r="I6" s="11" t="s">
        <v>58</v>
      </c>
      <c r="J6" s="33" t="s">
        <v>130</v>
      </c>
      <c r="K6" s="33" t="s">
        <v>131</v>
      </c>
      <c r="L6" s="11" t="s">
        <v>132</v>
      </c>
      <c r="M6" s="11" t="s">
        <v>133</v>
      </c>
      <c r="N6" s="33" t="s">
        <v>55</v>
      </c>
      <c r="O6" s="33" t="s">
        <v>56</v>
      </c>
      <c r="P6" s="33" t="s">
        <v>57</v>
      </c>
      <c r="Q6" s="33" t="s">
        <v>58</v>
      </c>
      <c r="R6" s="33" t="s">
        <v>130</v>
      </c>
      <c r="S6" s="33" t="s">
        <v>131</v>
      </c>
      <c r="T6" s="11" t="s">
        <v>132</v>
      </c>
      <c r="U6" s="11" t="s">
        <v>133</v>
      </c>
      <c r="V6" s="60"/>
      <c r="W6" s="45"/>
    </row>
    <row r="7" spans="1:24" ht="16.5" hidden="1" thickTop="1" thickBot="1" x14ac:dyDescent="0.3">
      <c r="A7" s="36" t="s">
        <v>59</v>
      </c>
      <c r="B7" s="18" t="s">
        <v>60</v>
      </c>
      <c r="C7" s="14"/>
      <c r="D7" s="26"/>
      <c r="E7" s="41" t="s">
        <v>128</v>
      </c>
      <c r="F7" s="28">
        <v>10.5</v>
      </c>
      <c r="G7" s="28">
        <v>6.5</v>
      </c>
      <c r="H7" s="35">
        <v>7</v>
      </c>
      <c r="I7" s="34">
        <v>16.5</v>
      </c>
      <c r="J7" s="28"/>
      <c r="K7" s="28"/>
      <c r="L7" s="35"/>
      <c r="M7" s="34"/>
      <c r="N7" s="34"/>
      <c r="O7" s="34"/>
      <c r="P7" s="25">
        <v>23</v>
      </c>
      <c r="Q7" s="25">
        <v>5.5</v>
      </c>
      <c r="R7" s="34"/>
      <c r="S7" s="34"/>
      <c r="T7" s="25"/>
      <c r="U7" s="25"/>
      <c r="V7" s="29">
        <f>E7+MAX(F7,H7,J7,L7)+MAX(G7,I7,K7,M7)+MAX(N7,P7,R7,T7)+MAX(O7,Q7,S7,U7)</f>
        <v>65.5</v>
      </c>
      <c r="W7" s="32"/>
      <c r="X7" s="1"/>
    </row>
    <row r="8" spans="1:24" ht="16.5" thickTop="1" thickBot="1" x14ac:dyDescent="0.3">
      <c r="A8" s="36" t="s">
        <v>61</v>
      </c>
      <c r="B8" s="18" t="s">
        <v>62</v>
      </c>
      <c r="C8" s="14"/>
      <c r="D8" s="26"/>
      <c r="E8" s="41"/>
      <c r="F8" s="28">
        <v>0</v>
      </c>
      <c r="G8" s="30">
        <v>10.5</v>
      </c>
      <c r="H8" s="35">
        <v>6</v>
      </c>
      <c r="I8" s="34">
        <v>0</v>
      </c>
      <c r="J8" s="30"/>
      <c r="K8" s="30"/>
      <c r="L8" s="35"/>
      <c r="M8" s="34"/>
      <c r="N8" s="34"/>
      <c r="O8" s="34"/>
      <c r="P8" s="25">
        <v>1</v>
      </c>
      <c r="Q8" s="25">
        <v>0</v>
      </c>
      <c r="R8" s="34"/>
      <c r="S8" s="34"/>
      <c r="T8" s="25"/>
      <c r="U8" s="25"/>
      <c r="V8" s="29">
        <f t="shared" ref="V8:V39" si="0">E8+MAX(F8,H8,J8,L8)+MAX(G8,I8,K8,M8)+MAX(N8,P8,R8,T8)+MAX(O8,Q8,S8,U8)</f>
        <v>17.5</v>
      </c>
      <c r="W8" s="32"/>
      <c r="X8" s="43" t="s">
        <v>135</v>
      </c>
    </row>
    <row r="9" spans="1:24" ht="16.5" hidden="1" thickTop="1" thickBot="1" x14ac:dyDescent="0.3">
      <c r="A9" s="36" t="s">
        <v>63</v>
      </c>
      <c r="B9" s="18" t="s">
        <v>64</v>
      </c>
      <c r="C9" s="14"/>
      <c r="D9" s="26"/>
      <c r="E9" s="41" t="s">
        <v>128</v>
      </c>
      <c r="F9" s="28">
        <v>12.5</v>
      </c>
      <c r="G9" s="28">
        <v>5.5</v>
      </c>
      <c r="H9" s="35">
        <v>8</v>
      </c>
      <c r="I9" s="34">
        <v>7</v>
      </c>
      <c r="J9" s="28"/>
      <c r="K9" s="28"/>
      <c r="L9" s="35"/>
      <c r="M9" s="34"/>
      <c r="N9" s="34">
        <v>5.5</v>
      </c>
      <c r="O9" s="34">
        <v>0</v>
      </c>
      <c r="P9" s="25">
        <v>16.5</v>
      </c>
      <c r="Q9" s="25">
        <v>6.5</v>
      </c>
      <c r="R9" s="34"/>
      <c r="S9" s="34"/>
      <c r="T9" s="25"/>
      <c r="U9" s="25"/>
      <c r="V9" s="29">
        <f t="shared" si="0"/>
        <v>52.5</v>
      </c>
      <c r="W9" s="32"/>
      <c r="X9" s="1"/>
    </row>
    <row r="10" spans="1:24" ht="16.5" hidden="1" thickTop="1" thickBot="1" x14ac:dyDescent="0.3">
      <c r="A10" s="36" t="s">
        <v>65</v>
      </c>
      <c r="B10" s="18" t="s">
        <v>66</v>
      </c>
      <c r="C10" s="14"/>
      <c r="D10" s="26"/>
      <c r="E10" s="41" t="s">
        <v>128</v>
      </c>
      <c r="F10" s="28">
        <v>6</v>
      </c>
      <c r="G10" s="28">
        <v>1.5</v>
      </c>
      <c r="H10" s="35">
        <v>14</v>
      </c>
      <c r="I10" s="34">
        <v>8.5</v>
      </c>
      <c r="J10" s="28"/>
      <c r="K10" s="28"/>
      <c r="L10" s="35"/>
      <c r="M10" s="34"/>
      <c r="N10" s="34"/>
      <c r="O10" s="34"/>
      <c r="P10" s="25">
        <v>24</v>
      </c>
      <c r="Q10" s="25">
        <v>6</v>
      </c>
      <c r="R10" s="34"/>
      <c r="S10" s="34"/>
      <c r="T10" s="25"/>
      <c r="U10" s="25"/>
      <c r="V10" s="29">
        <f t="shared" si="0"/>
        <v>62.5</v>
      </c>
      <c r="W10" s="32"/>
      <c r="X10" s="1"/>
    </row>
    <row r="11" spans="1:24" ht="16.5" thickTop="1" thickBot="1" x14ac:dyDescent="0.3">
      <c r="A11" s="36" t="s">
        <v>67</v>
      </c>
      <c r="B11" s="18" t="s">
        <v>137</v>
      </c>
      <c r="C11" s="14"/>
      <c r="D11" s="26"/>
      <c r="E11" s="41" t="s">
        <v>128</v>
      </c>
      <c r="F11" s="28">
        <v>9.5</v>
      </c>
      <c r="G11" s="28">
        <v>3.5</v>
      </c>
      <c r="H11" s="35">
        <v>10</v>
      </c>
      <c r="I11" s="34">
        <v>16.5</v>
      </c>
      <c r="J11" s="28"/>
      <c r="K11" s="28"/>
      <c r="L11" s="35"/>
      <c r="M11" s="34"/>
      <c r="N11" s="34"/>
      <c r="O11" s="34"/>
      <c r="P11" s="25">
        <v>23.5</v>
      </c>
      <c r="Q11" s="25">
        <v>0</v>
      </c>
      <c r="R11" s="34"/>
      <c r="S11" s="34"/>
      <c r="T11" s="25"/>
      <c r="U11" s="25">
        <v>20</v>
      </c>
      <c r="V11" s="29">
        <f t="shared" si="0"/>
        <v>80</v>
      </c>
      <c r="W11" s="32" t="s">
        <v>139</v>
      </c>
      <c r="X11" s="126" t="s">
        <v>135</v>
      </c>
    </row>
    <row r="12" spans="1:24" ht="16.5" hidden="1" thickTop="1" thickBot="1" x14ac:dyDescent="0.3">
      <c r="A12" s="36" t="s">
        <v>69</v>
      </c>
      <c r="B12" s="18" t="s">
        <v>70</v>
      </c>
      <c r="C12" s="14"/>
      <c r="D12" s="26"/>
      <c r="E12" s="41" t="s">
        <v>128</v>
      </c>
      <c r="F12" s="28"/>
      <c r="G12" s="28"/>
      <c r="H12" s="35">
        <v>16</v>
      </c>
      <c r="I12" s="34">
        <v>17.5</v>
      </c>
      <c r="J12" s="28"/>
      <c r="K12" s="28"/>
      <c r="L12" s="35"/>
      <c r="M12" s="34"/>
      <c r="N12" s="34"/>
      <c r="O12" s="34"/>
      <c r="P12" s="25">
        <v>13.5</v>
      </c>
      <c r="Q12" s="25">
        <v>6</v>
      </c>
      <c r="R12" s="34"/>
      <c r="S12" s="34"/>
      <c r="T12" s="25"/>
      <c r="U12" s="25"/>
      <c r="V12" s="29">
        <f t="shared" si="0"/>
        <v>63</v>
      </c>
      <c r="W12" s="32"/>
      <c r="X12" s="1"/>
    </row>
    <row r="13" spans="1:24" ht="16.5" hidden="1" thickTop="1" thickBot="1" x14ac:dyDescent="0.3">
      <c r="A13" s="36" t="s">
        <v>71</v>
      </c>
      <c r="B13" s="18" t="s">
        <v>72</v>
      </c>
      <c r="C13" s="14"/>
      <c r="D13" s="26"/>
      <c r="E13" s="41" t="s">
        <v>128</v>
      </c>
      <c r="F13" s="30">
        <v>5.5</v>
      </c>
      <c r="G13" s="30">
        <v>9</v>
      </c>
      <c r="H13" s="35">
        <v>6</v>
      </c>
      <c r="I13" s="34">
        <v>11.5</v>
      </c>
      <c r="J13" s="30"/>
      <c r="K13" s="30"/>
      <c r="L13" s="35"/>
      <c r="M13" s="34"/>
      <c r="N13" s="34">
        <v>3</v>
      </c>
      <c r="O13" s="34">
        <v>5</v>
      </c>
      <c r="P13" s="25">
        <v>16.5</v>
      </c>
      <c r="Q13" s="25">
        <v>6.5</v>
      </c>
      <c r="R13" s="34"/>
      <c r="S13" s="34"/>
      <c r="T13" s="25"/>
      <c r="U13" s="25"/>
      <c r="V13" s="29">
        <f t="shared" si="0"/>
        <v>50.5</v>
      </c>
      <c r="W13" s="32"/>
      <c r="X13" s="1"/>
    </row>
    <row r="14" spans="1:24" ht="16.5" hidden="1" thickTop="1" thickBot="1" x14ac:dyDescent="0.3">
      <c r="A14" s="36" t="s">
        <v>73</v>
      </c>
      <c r="B14" s="18" t="s">
        <v>74</v>
      </c>
      <c r="C14" s="14"/>
      <c r="D14" s="26"/>
      <c r="E14" s="41" t="s">
        <v>128</v>
      </c>
      <c r="F14" s="28">
        <v>21.5</v>
      </c>
      <c r="G14" s="28">
        <v>23</v>
      </c>
      <c r="H14" s="35"/>
      <c r="I14" s="34"/>
      <c r="J14" s="28"/>
      <c r="K14" s="28"/>
      <c r="L14" s="35"/>
      <c r="M14" s="34"/>
      <c r="N14" s="34"/>
      <c r="O14" s="34"/>
      <c r="P14" s="25">
        <v>24</v>
      </c>
      <c r="Q14" s="25">
        <v>8</v>
      </c>
      <c r="R14" s="34"/>
      <c r="S14" s="34"/>
      <c r="T14" s="25"/>
      <c r="U14" s="25"/>
      <c r="V14" s="29">
        <f t="shared" si="0"/>
        <v>86.5</v>
      </c>
      <c r="W14" s="32"/>
      <c r="X14" s="1"/>
    </row>
    <row r="15" spans="1:24" ht="16.5" hidden="1" thickTop="1" thickBot="1" x14ac:dyDescent="0.3">
      <c r="A15" s="36" t="s">
        <v>75</v>
      </c>
      <c r="B15" s="18" t="s">
        <v>76</v>
      </c>
      <c r="C15" s="14"/>
      <c r="D15" s="26"/>
      <c r="E15" s="41"/>
      <c r="F15" s="30"/>
      <c r="G15" s="28"/>
      <c r="H15" s="35"/>
      <c r="I15" s="34"/>
      <c r="J15" s="28"/>
      <c r="K15" s="28"/>
      <c r="L15" s="35"/>
      <c r="M15" s="34"/>
      <c r="N15" s="34"/>
      <c r="O15" s="34"/>
      <c r="P15" s="25"/>
      <c r="Q15" s="25"/>
      <c r="R15" s="34"/>
      <c r="S15" s="34"/>
      <c r="T15" s="25"/>
      <c r="U15" s="25"/>
      <c r="V15" s="29">
        <f t="shared" si="0"/>
        <v>0</v>
      </c>
      <c r="W15" s="32"/>
      <c r="X15" s="1"/>
    </row>
    <row r="16" spans="1:24" ht="16.5" thickTop="1" thickBot="1" x14ac:dyDescent="0.3">
      <c r="A16" s="36" t="s">
        <v>77</v>
      </c>
      <c r="B16" s="18" t="s">
        <v>78</v>
      </c>
      <c r="C16" s="14"/>
      <c r="D16" s="26"/>
      <c r="E16" s="41"/>
      <c r="F16" s="28"/>
      <c r="G16" s="28"/>
      <c r="H16" s="35">
        <v>0</v>
      </c>
      <c r="I16" s="34">
        <v>8.5</v>
      </c>
      <c r="J16" s="28"/>
      <c r="K16" s="28"/>
      <c r="L16" s="35">
        <v>6</v>
      </c>
      <c r="M16" s="34">
        <v>6</v>
      </c>
      <c r="N16" s="34"/>
      <c r="O16" s="34"/>
      <c r="P16" s="25"/>
      <c r="Q16" s="25"/>
      <c r="R16" s="34"/>
      <c r="S16" s="34"/>
      <c r="T16" s="25">
        <v>0</v>
      </c>
      <c r="U16" s="25">
        <v>0</v>
      </c>
      <c r="V16" s="29">
        <f t="shared" si="0"/>
        <v>14.5</v>
      </c>
      <c r="W16" s="32"/>
      <c r="X16" s="43" t="s">
        <v>135</v>
      </c>
    </row>
    <row r="17" spans="1:24" ht="16.5" hidden="1" thickTop="1" thickBot="1" x14ac:dyDescent="0.3">
      <c r="A17" s="36" t="s">
        <v>79</v>
      </c>
      <c r="B17" s="18" t="s">
        <v>80</v>
      </c>
      <c r="C17" s="14"/>
      <c r="D17" s="26"/>
      <c r="E17" s="41" t="s">
        <v>128</v>
      </c>
      <c r="F17" s="28">
        <v>13.5</v>
      </c>
      <c r="G17" s="28">
        <v>8</v>
      </c>
      <c r="H17" s="35">
        <v>8</v>
      </c>
      <c r="I17" s="34">
        <v>4</v>
      </c>
      <c r="J17" s="28"/>
      <c r="K17" s="28"/>
      <c r="L17" s="35"/>
      <c r="M17" s="34"/>
      <c r="N17" s="34">
        <v>3</v>
      </c>
      <c r="O17" s="34">
        <v>0</v>
      </c>
      <c r="P17" s="25">
        <v>14</v>
      </c>
      <c r="Q17" s="25">
        <v>6.5</v>
      </c>
      <c r="R17" s="34"/>
      <c r="S17" s="34"/>
      <c r="T17" s="25"/>
      <c r="U17" s="25"/>
      <c r="V17" s="29">
        <f t="shared" si="0"/>
        <v>52</v>
      </c>
      <c r="W17" s="32"/>
      <c r="X17" s="1"/>
    </row>
    <row r="18" spans="1:24" ht="16.5" thickTop="1" thickBot="1" x14ac:dyDescent="0.3">
      <c r="A18" s="36" t="s">
        <v>81</v>
      </c>
      <c r="B18" s="18" t="s">
        <v>82</v>
      </c>
      <c r="C18" s="14"/>
      <c r="D18" s="26"/>
      <c r="E18" s="41" t="s">
        <v>128</v>
      </c>
      <c r="F18" s="28">
        <v>0</v>
      </c>
      <c r="G18" s="28">
        <v>5</v>
      </c>
      <c r="H18" s="35">
        <v>0</v>
      </c>
      <c r="I18" s="34">
        <v>1</v>
      </c>
      <c r="J18" s="28">
        <v>9.5</v>
      </c>
      <c r="K18" s="28">
        <v>11</v>
      </c>
      <c r="L18" s="35"/>
      <c r="M18" s="34"/>
      <c r="N18" s="34">
        <v>3</v>
      </c>
      <c r="O18" s="34">
        <v>0</v>
      </c>
      <c r="P18" s="25">
        <v>15</v>
      </c>
      <c r="Q18" s="25">
        <v>6.5</v>
      </c>
      <c r="R18" s="34"/>
      <c r="S18" s="34"/>
      <c r="T18" s="25"/>
      <c r="U18" s="25"/>
      <c r="V18" s="29">
        <f t="shared" si="0"/>
        <v>52</v>
      </c>
      <c r="W18" s="32" t="s">
        <v>136</v>
      </c>
      <c r="X18" s="43" t="s">
        <v>135</v>
      </c>
    </row>
    <row r="19" spans="1:24" ht="16.5" thickTop="1" thickBot="1" x14ac:dyDescent="0.3">
      <c r="A19" s="36" t="s">
        <v>83</v>
      </c>
      <c r="B19" s="18" t="s">
        <v>84</v>
      </c>
      <c r="C19" s="14"/>
      <c r="D19" s="26"/>
      <c r="E19" s="41"/>
      <c r="F19" s="28">
        <v>2.5</v>
      </c>
      <c r="G19" s="28">
        <v>0</v>
      </c>
      <c r="H19" s="35">
        <v>0</v>
      </c>
      <c r="I19" s="34">
        <v>1</v>
      </c>
      <c r="J19" s="28"/>
      <c r="K19" s="28"/>
      <c r="L19" s="35"/>
      <c r="M19" s="34"/>
      <c r="N19" s="34"/>
      <c r="O19" s="34"/>
      <c r="P19" s="25"/>
      <c r="Q19" s="25"/>
      <c r="R19" s="34"/>
      <c r="S19" s="34"/>
      <c r="T19" s="25"/>
      <c r="U19" s="25"/>
      <c r="V19" s="29">
        <f t="shared" si="0"/>
        <v>3.5</v>
      </c>
      <c r="W19" s="32"/>
      <c r="X19" s="43" t="s">
        <v>135</v>
      </c>
    </row>
    <row r="20" spans="1:24" ht="16.5" hidden="1" thickTop="1" thickBot="1" x14ac:dyDescent="0.3">
      <c r="A20" s="36" t="s">
        <v>85</v>
      </c>
      <c r="B20" s="18" t="s">
        <v>86</v>
      </c>
      <c r="C20" s="14"/>
      <c r="D20" s="26"/>
      <c r="E20" s="41"/>
      <c r="F20" s="28">
        <v>0</v>
      </c>
      <c r="G20" s="28">
        <v>5.5</v>
      </c>
      <c r="H20" s="35"/>
      <c r="I20" s="34"/>
      <c r="J20" s="28"/>
      <c r="K20" s="28"/>
      <c r="L20" s="35"/>
      <c r="M20" s="34"/>
      <c r="N20" s="34"/>
      <c r="O20" s="34"/>
      <c r="P20" s="25"/>
      <c r="Q20" s="25"/>
      <c r="R20" s="34"/>
      <c r="S20" s="34"/>
      <c r="T20" s="25"/>
      <c r="U20" s="25"/>
      <c r="V20" s="29">
        <f t="shared" si="0"/>
        <v>5.5</v>
      </c>
      <c r="W20" s="32"/>
      <c r="X20" s="1"/>
    </row>
    <row r="21" spans="1:24" ht="16.5" hidden="1" thickTop="1" thickBot="1" x14ac:dyDescent="0.3">
      <c r="A21" s="36" t="s">
        <v>87</v>
      </c>
      <c r="B21" s="18" t="s">
        <v>88</v>
      </c>
      <c r="C21" s="14"/>
      <c r="D21" s="26"/>
      <c r="E21" s="41" t="s">
        <v>128</v>
      </c>
      <c r="F21" s="28"/>
      <c r="G21" s="28"/>
      <c r="H21" s="35">
        <v>8</v>
      </c>
      <c r="I21" s="34">
        <v>8.5</v>
      </c>
      <c r="J21" s="28"/>
      <c r="K21" s="28"/>
      <c r="L21" s="35"/>
      <c r="M21" s="34"/>
      <c r="N21" s="34"/>
      <c r="O21" s="34"/>
      <c r="P21" s="25">
        <v>21.5</v>
      </c>
      <c r="Q21" s="25">
        <v>2</v>
      </c>
      <c r="R21" s="34"/>
      <c r="S21" s="34"/>
      <c r="T21" s="25"/>
      <c r="U21" s="25"/>
      <c r="V21" s="29">
        <f t="shared" si="0"/>
        <v>50</v>
      </c>
      <c r="W21" s="32"/>
      <c r="X21" s="1"/>
    </row>
    <row r="22" spans="1:24" ht="16.5" thickTop="1" thickBot="1" x14ac:dyDescent="0.3">
      <c r="A22" s="36" t="s">
        <v>89</v>
      </c>
      <c r="B22" s="18" t="s">
        <v>90</v>
      </c>
      <c r="C22" s="14"/>
      <c r="D22" s="26"/>
      <c r="E22" s="41"/>
      <c r="F22" s="28"/>
      <c r="G22" s="28"/>
      <c r="H22" s="35"/>
      <c r="I22" s="34"/>
      <c r="J22" s="28"/>
      <c r="K22" s="28"/>
      <c r="L22" s="35"/>
      <c r="M22" s="34"/>
      <c r="N22" s="34"/>
      <c r="O22" s="34"/>
      <c r="P22" s="25"/>
      <c r="Q22" s="25"/>
      <c r="R22" s="34"/>
      <c r="S22" s="34"/>
      <c r="T22" s="25"/>
      <c r="U22" s="25"/>
      <c r="V22" s="29">
        <f t="shared" si="0"/>
        <v>0</v>
      </c>
      <c r="W22" s="32"/>
      <c r="X22" s="43" t="s">
        <v>135</v>
      </c>
    </row>
    <row r="23" spans="1:24" ht="16.5" thickTop="1" thickBot="1" x14ac:dyDescent="0.3">
      <c r="A23" s="36" t="s">
        <v>91</v>
      </c>
      <c r="B23" s="18" t="s">
        <v>92</v>
      </c>
      <c r="C23" s="14"/>
      <c r="D23" s="26"/>
      <c r="E23" s="41"/>
      <c r="F23" s="28">
        <v>13</v>
      </c>
      <c r="G23" s="28">
        <v>6</v>
      </c>
      <c r="H23" s="35">
        <v>4</v>
      </c>
      <c r="I23" s="34">
        <v>0</v>
      </c>
      <c r="J23" s="28">
        <v>11.5</v>
      </c>
      <c r="K23" s="28">
        <v>5</v>
      </c>
      <c r="L23" s="35">
        <v>13</v>
      </c>
      <c r="M23" s="34">
        <v>0</v>
      </c>
      <c r="N23" s="34">
        <v>11</v>
      </c>
      <c r="O23" s="34">
        <v>0</v>
      </c>
      <c r="P23" s="25"/>
      <c r="Q23" s="25"/>
      <c r="R23" s="34"/>
      <c r="S23" s="34"/>
      <c r="T23" s="25">
        <v>12</v>
      </c>
      <c r="U23" s="25">
        <v>2</v>
      </c>
      <c r="V23" s="29">
        <f t="shared" si="0"/>
        <v>33</v>
      </c>
      <c r="W23" s="32"/>
      <c r="X23" s="43" t="s">
        <v>135</v>
      </c>
    </row>
    <row r="24" spans="1:24" ht="16.5" thickTop="1" thickBot="1" x14ac:dyDescent="0.3">
      <c r="A24" s="36" t="s">
        <v>93</v>
      </c>
      <c r="B24" s="18" t="s">
        <v>94</v>
      </c>
      <c r="C24" s="14"/>
      <c r="D24" s="26"/>
      <c r="E24" s="41"/>
      <c r="F24" s="30">
        <v>7.5</v>
      </c>
      <c r="G24" s="30">
        <v>9.5</v>
      </c>
      <c r="H24" s="35">
        <v>6</v>
      </c>
      <c r="I24" s="34">
        <v>0</v>
      </c>
      <c r="J24" s="30"/>
      <c r="K24" s="30"/>
      <c r="L24" s="35"/>
      <c r="M24" s="34"/>
      <c r="N24" s="34"/>
      <c r="O24" s="34"/>
      <c r="P24" s="25"/>
      <c r="Q24" s="25"/>
      <c r="R24" s="34"/>
      <c r="S24" s="34"/>
      <c r="T24" s="25"/>
      <c r="U24" s="25"/>
      <c r="V24" s="29">
        <f t="shared" si="0"/>
        <v>17</v>
      </c>
      <c r="W24" s="32"/>
      <c r="X24" s="43" t="s">
        <v>135</v>
      </c>
    </row>
    <row r="25" spans="1:24" ht="16.5" hidden="1" thickTop="1" thickBot="1" x14ac:dyDescent="0.3">
      <c r="A25" s="36" t="s">
        <v>95</v>
      </c>
      <c r="B25" s="18" t="s">
        <v>96</v>
      </c>
      <c r="C25" s="14"/>
      <c r="D25" s="26"/>
      <c r="E25" s="41" t="s">
        <v>128</v>
      </c>
      <c r="F25" s="28">
        <v>13.5</v>
      </c>
      <c r="G25" s="28">
        <v>8</v>
      </c>
      <c r="H25" s="35">
        <v>12</v>
      </c>
      <c r="I25" s="34">
        <v>8</v>
      </c>
      <c r="J25" s="28"/>
      <c r="K25" s="28"/>
      <c r="L25" s="35"/>
      <c r="M25" s="34"/>
      <c r="N25" s="34">
        <v>7</v>
      </c>
      <c r="O25" s="34">
        <v>3</v>
      </c>
      <c r="P25" s="25">
        <v>21.5</v>
      </c>
      <c r="Q25" s="25">
        <v>8</v>
      </c>
      <c r="R25" s="34"/>
      <c r="S25" s="34"/>
      <c r="T25" s="25"/>
      <c r="U25" s="25"/>
      <c r="V25" s="29">
        <f t="shared" si="0"/>
        <v>61</v>
      </c>
      <c r="W25" s="32"/>
      <c r="X25" s="1"/>
    </row>
    <row r="26" spans="1:24" ht="16.5" thickTop="1" thickBot="1" x14ac:dyDescent="0.3">
      <c r="A26" s="36" t="s">
        <v>97</v>
      </c>
      <c r="B26" s="18" t="s">
        <v>98</v>
      </c>
      <c r="C26" s="14"/>
      <c r="D26" s="26"/>
      <c r="E26" s="41"/>
      <c r="F26" s="28"/>
      <c r="G26" s="28"/>
      <c r="H26" s="35">
        <v>5</v>
      </c>
      <c r="I26" s="34">
        <v>4</v>
      </c>
      <c r="J26" s="28"/>
      <c r="K26" s="28"/>
      <c r="L26" s="35"/>
      <c r="M26" s="34"/>
      <c r="N26" s="34"/>
      <c r="O26" s="34"/>
      <c r="P26" s="25"/>
      <c r="Q26" s="25"/>
      <c r="R26" s="34"/>
      <c r="S26" s="34"/>
      <c r="T26" s="25"/>
      <c r="U26" s="25"/>
      <c r="V26" s="29">
        <f t="shared" si="0"/>
        <v>9</v>
      </c>
      <c r="W26" s="32"/>
      <c r="X26" s="43" t="s">
        <v>135</v>
      </c>
    </row>
    <row r="27" spans="1:24" ht="16.5" thickTop="1" thickBot="1" x14ac:dyDescent="0.3">
      <c r="A27" s="36" t="s">
        <v>99</v>
      </c>
      <c r="B27" s="18" t="s">
        <v>100</v>
      </c>
      <c r="C27" s="14"/>
      <c r="D27" s="26"/>
      <c r="E27" s="41" t="s">
        <v>128</v>
      </c>
      <c r="F27" s="28">
        <v>10</v>
      </c>
      <c r="G27" s="28">
        <v>2</v>
      </c>
      <c r="H27" s="35"/>
      <c r="I27" s="34"/>
      <c r="J27" s="28">
        <v>14</v>
      </c>
      <c r="K27" s="28">
        <v>2.5</v>
      </c>
      <c r="L27" s="35">
        <v>16.5</v>
      </c>
      <c r="M27" s="34">
        <v>5.5</v>
      </c>
      <c r="N27" s="34"/>
      <c r="O27" s="34"/>
      <c r="P27" s="25"/>
      <c r="Q27" s="25"/>
      <c r="R27" s="34">
        <v>13.5</v>
      </c>
      <c r="S27" s="34"/>
      <c r="T27" s="25">
        <v>0</v>
      </c>
      <c r="U27" s="25">
        <v>4.5</v>
      </c>
      <c r="V27" s="29">
        <f t="shared" si="0"/>
        <v>50</v>
      </c>
      <c r="W27" s="32" t="s">
        <v>136</v>
      </c>
      <c r="X27" s="43" t="s">
        <v>135</v>
      </c>
    </row>
    <row r="28" spans="1:24" ht="16.5" hidden="1" thickTop="1" thickBot="1" x14ac:dyDescent="0.3">
      <c r="A28" s="36" t="s">
        <v>101</v>
      </c>
      <c r="B28" s="18" t="s">
        <v>102</v>
      </c>
      <c r="C28" s="14"/>
      <c r="D28" s="26"/>
      <c r="E28" s="41" t="s">
        <v>128</v>
      </c>
      <c r="F28" s="28">
        <v>0</v>
      </c>
      <c r="G28" s="28">
        <v>15</v>
      </c>
      <c r="H28" s="35">
        <v>9</v>
      </c>
      <c r="I28" s="34">
        <v>0</v>
      </c>
      <c r="J28" s="28"/>
      <c r="K28" s="28"/>
      <c r="L28" s="35"/>
      <c r="M28" s="34"/>
      <c r="N28" s="34">
        <v>6</v>
      </c>
      <c r="O28" s="34">
        <v>0</v>
      </c>
      <c r="P28" s="25">
        <v>7.5</v>
      </c>
      <c r="Q28" s="25">
        <v>12</v>
      </c>
      <c r="R28" s="34"/>
      <c r="S28" s="34"/>
      <c r="T28" s="25"/>
      <c r="U28" s="25"/>
      <c r="V28" s="29">
        <f t="shared" si="0"/>
        <v>53.5</v>
      </c>
      <c r="W28" s="32"/>
      <c r="X28" s="1"/>
    </row>
    <row r="29" spans="1:24" ht="16.5" hidden="1" thickTop="1" thickBot="1" x14ac:dyDescent="0.3">
      <c r="A29" s="36" t="s">
        <v>103</v>
      </c>
      <c r="B29" s="18" t="s">
        <v>104</v>
      </c>
      <c r="C29" s="14"/>
      <c r="D29" s="26"/>
      <c r="E29" s="41"/>
      <c r="F29" s="28"/>
      <c r="G29" s="28"/>
      <c r="H29" s="35"/>
      <c r="I29" s="34"/>
      <c r="J29" s="28"/>
      <c r="K29" s="28"/>
      <c r="L29" s="35"/>
      <c r="M29" s="34"/>
      <c r="N29" s="34"/>
      <c r="O29" s="34"/>
      <c r="P29" s="25"/>
      <c r="Q29" s="25"/>
      <c r="R29" s="34"/>
      <c r="S29" s="34"/>
      <c r="T29" s="25"/>
      <c r="U29" s="25"/>
      <c r="V29" s="29">
        <f t="shared" si="0"/>
        <v>0</v>
      </c>
      <c r="W29" s="32"/>
      <c r="X29" s="1"/>
    </row>
    <row r="30" spans="1:24" ht="16.5" hidden="1" thickTop="1" thickBot="1" x14ac:dyDescent="0.3">
      <c r="A30" s="36" t="s">
        <v>105</v>
      </c>
      <c r="B30" s="18" t="s">
        <v>106</v>
      </c>
      <c r="C30" s="14"/>
      <c r="D30" s="26"/>
      <c r="E30" s="41" t="s">
        <v>128</v>
      </c>
      <c r="F30" s="28">
        <v>4</v>
      </c>
      <c r="G30" s="28">
        <v>1</v>
      </c>
      <c r="H30" s="35">
        <v>15</v>
      </c>
      <c r="I30" s="34">
        <v>0</v>
      </c>
      <c r="J30" s="28"/>
      <c r="K30" s="28"/>
      <c r="L30" s="35"/>
      <c r="M30" s="34"/>
      <c r="N30" s="34">
        <v>6</v>
      </c>
      <c r="O30" s="34">
        <v>3</v>
      </c>
      <c r="P30" s="25">
        <v>21</v>
      </c>
      <c r="Q30" s="25">
        <v>3</v>
      </c>
      <c r="R30" s="34"/>
      <c r="S30" s="34"/>
      <c r="T30" s="25"/>
      <c r="U30" s="25"/>
      <c r="V30" s="29">
        <f t="shared" si="0"/>
        <v>50</v>
      </c>
      <c r="W30" s="32"/>
      <c r="X30" s="1"/>
    </row>
    <row r="31" spans="1:24" ht="16.5" thickTop="1" thickBot="1" x14ac:dyDescent="0.3">
      <c r="A31" s="36" t="s">
        <v>107</v>
      </c>
      <c r="B31" s="18" t="s">
        <v>108</v>
      </c>
      <c r="C31" s="14"/>
      <c r="D31" s="26"/>
      <c r="E31" s="41"/>
      <c r="F31" s="28">
        <v>0</v>
      </c>
      <c r="G31" s="28">
        <v>5</v>
      </c>
      <c r="H31" s="35">
        <v>0</v>
      </c>
      <c r="I31" s="34">
        <v>1</v>
      </c>
      <c r="J31" s="28"/>
      <c r="K31" s="28"/>
      <c r="L31" s="35">
        <v>0</v>
      </c>
      <c r="M31" s="34">
        <v>0</v>
      </c>
      <c r="N31" s="34">
        <v>4</v>
      </c>
      <c r="O31" s="34">
        <v>0</v>
      </c>
      <c r="P31" s="25"/>
      <c r="Q31" s="25"/>
      <c r="R31" s="34"/>
      <c r="S31" s="34"/>
      <c r="T31" s="25">
        <v>3</v>
      </c>
      <c r="U31" s="25">
        <v>0</v>
      </c>
      <c r="V31" s="29">
        <f t="shared" si="0"/>
        <v>9</v>
      </c>
      <c r="W31" s="32"/>
      <c r="X31" s="43" t="s">
        <v>135</v>
      </c>
    </row>
    <row r="32" spans="1:24" ht="16.5" hidden="1" thickTop="1" thickBot="1" x14ac:dyDescent="0.3">
      <c r="A32" s="36" t="s">
        <v>109</v>
      </c>
      <c r="B32" s="18" t="s">
        <v>110</v>
      </c>
      <c r="C32" s="14"/>
      <c r="D32" s="26"/>
      <c r="E32" s="41"/>
      <c r="F32" s="28"/>
      <c r="G32" s="30"/>
      <c r="H32" s="35"/>
      <c r="I32" s="34"/>
      <c r="J32" s="30"/>
      <c r="K32" s="30"/>
      <c r="L32" s="35"/>
      <c r="M32" s="34"/>
      <c r="N32" s="34"/>
      <c r="O32" s="34"/>
      <c r="P32" s="25"/>
      <c r="Q32" s="25"/>
      <c r="R32" s="34"/>
      <c r="S32" s="34"/>
      <c r="T32" s="25"/>
      <c r="U32" s="25"/>
      <c r="V32" s="29">
        <f t="shared" si="0"/>
        <v>0</v>
      </c>
      <c r="W32" s="32"/>
      <c r="X32" s="1"/>
    </row>
    <row r="33" spans="1:24" ht="16.5" thickTop="1" thickBot="1" x14ac:dyDescent="0.3">
      <c r="A33" s="36" t="s">
        <v>111</v>
      </c>
      <c r="B33" s="18" t="s">
        <v>112</v>
      </c>
      <c r="C33" s="14"/>
      <c r="D33" s="26"/>
      <c r="E33" s="41"/>
      <c r="F33" s="28"/>
      <c r="G33" s="28"/>
      <c r="H33" s="35">
        <v>8</v>
      </c>
      <c r="I33" s="34">
        <v>2</v>
      </c>
      <c r="J33" s="28"/>
      <c r="K33" s="28"/>
      <c r="L33" s="35"/>
      <c r="M33" s="34"/>
      <c r="N33" s="34"/>
      <c r="O33" s="34"/>
      <c r="P33" s="25"/>
      <c r="Q33" s="25"/>
      <c r="R33" s="34"/>
      <c r="S33" s="34"/>
      <c r="T33" s="25"/>
      <c r="U33" s="25"/>
      <c r="V33" s="29">
        <f t="shared" si="0"/>
        <v>10</v>
      </c>
      <c r="W33" s="32"/>
      <c r="X33" s="43" t="s">
        <v>135</v>
      </c>
    </row>
    <row r="34" spans="1:24" ht="16.5" hidden="1" thickTop="1" thickBot="1" x14ac:dyDescent="0.3">
      <c r="A34" s="36" t="s">
        <v>113</v>
      </c>
      <c r="B34" s="18" t="s">
        <v>114</v>
      </c>
      <c r="C34" s="14"/>
      <c r="D34" s="26"/>
      <c r="E34" s="41"/>
      <c r="F34" s="28"/>
      <c r="G34" s="28"/>
      <c r="H34" s="35"/>
      <c r="I34" s="34"/>
      <c r="J34" s="28"/>
      <c r="K34" s="28"/>
      <c r="L34" s="35"/>
      <c r="M34" s="34"/>
      <c r="N34" s="34"/>
      <c r="O34" s="34"/>
      <c r="P34" s="25"/>
      <c r="Q34" s="25"/>
      <c r="R34" s="34"/>
      <c r="S34" s="34"/>
      <c r="T34" s="25"/>
      <c r="U34" s="25"/>
      <c r="V34" s="29">
        <f t="shared" si="0"/>
        <v>0</v>
      </c>
      <c r="W34" s="32"/>
      <c r="X34" s="1"/>
    </row>
    <row r="35" spans="1:24" ht="16.5" hidden="1" thickTop="1" thickBot="1" x14ac:dyDescent="0.3">
      <c r="A35" s="36" t="s">
        <v>115</v>
      </c>
      <c r="B35" s="18" t="s">
        <v>116</v>
      </c>
      <c r="C35" s="14"/>
      <c r="D35" s="26"/>
      <c r="E35" s="41"/>
      <c r="F35" s="28"/>
      <c r="G35" s="28"/>
      <c r="H35" s="35"/>
      <c r="I35" s="34"/>
      <c r="J35" s="28"/>
      <c r="K35" s="28"/>
      <c r="L35" s="35"/>
      <c r="M35" s="34"/>
      <c r="N35" s="34"/>
      <c r="O35" s="34"/>
      <c r="P35" s="25"/>
      <c r="Q35" s="25"/>
      <c r="R35" s="34"/>
      <c r="S35" s="34"/>
      <c r="T35" s="25"/>
      <c r="U35" s="25"/>
      <c r="V35" s="29">
        <f t="shared" si="0"/>
        <v>0</v>
      </c>
      <c r="W35" s="32"/>
      <c r="X35" s="1"/>
    </row>
    <row r="36" spans="1:24" ht="16.5" hidden="1" thickTop="1" thickBot="1" x14ac:dyDescent="0.3">
      <c r="A36" s="36" t="s">
        <v>117</v>
      </c>
      <c r="B36" s="18" t="s">
        <v>118</v>
      </c>
      <c r="C36" s="14"/>
      <c r="D36" s="26"/>
      <c r="E36" s="41"/>
      <c r="F36" s="28"/>
      <c r="G36" s="28"/>
      <c r="H36" s="35"/>
      <c r="I36" s="34"/>
      <c r="J36" s="28"/>
      <c r="K36" s="28"/>
      <c r="L36" s="35"/>
      <c r="M36" s="34"/>
      <c r="N36" s="34"/>
      <c r="O36" s="34"/>
      <c r="P36" s="25"/>
      <c r="Q36" s="25"/>
      <c r="R36" s="34"/>
      <c r="S36" s="34"/>
      <c r="T36" s="25"/>
      <c r="U36" s="25"/>
      <c r="V36" s="29">
        <f t="shared" si="0"/>
        <v>0</v>
      </c>
      <c r="W36" s="32"/>
      <c r="X36" s="1"/>
    </row>
    <row r="37" spans="1:24" ht="16.5" hidden="1" thickTop="1" thickBot="1" x14ac:dyDescent="0.3">
      <c r="A37" s="36" t="s">
        <v>119</v>
      </c>
      <c r="B37" s="18" t="s">
        <v>120</v>
      </c>
      <c r="C37" s="14"/>
      <c r="D37" s="26"/>
      <c r="E37" s="41"/>
      <c r="F37" s="28"/>
      <c r="G37" s="28"/>
      <c r="H37" s="35"/>
      <c r="I37" s="34"/>
      <c r="J37" s="28"/>
      <c r="K37" s="28"/>
      <c r="L37" s="35"/>
      <c r="M37" s="34"/>
      <c r="N37" s="34"/>
      <c r="O37" s="34"/>
      <c r="P37" s="25"/>
      <c r="Q37" s="25"/>
      <c r="R37" s="34"/>
      <c r="S37" s="34"/>
      <c r="T37" s="25"/>
      <c r="U37" s="25"/>
      <c r="V37" s="29">
        <f t="shared" si="0"/>
        <v>0</v>
      </c>
      <c r="W37" s="32"/>
      <c r="X37" s="1"/>
    </row>
    <row r="38" spans="1:24" ht="16.5" hidden="1" thickTop="1" thickBot="1" x14ac:dyDescent="0.3">
      <c r="A38" s="36" t="s">
        <v>121</v>
      </c>
      <c r="B38" s="18" t="s">
        <v>122</v>
      </c>
      <c r="C38" s="14"/>
      <c r="D38" s="26"/>
      <c r="E38" s="41"/>
      <c r="F38" s="28"/>
      <c r="G38" s="28"/>
      <c r="H38" s="35"/>
      <c r="I38" s="34"/>
      <c r="J38" s="28"/>
      <c r="K38" s="28"/>
      <c r="L38" s="35"/>
      <c r="M38" s="34"/>
      <c r="N38" s="34"/>
      <c r="O38" s="34"/>
      <c r="P38" s="25"/>
      <c r="Q38" s="25"/>
      <c r="R38" s="34"/>
      <c r="S38" s="34"/>
      <c r="T38" s="25"/>
      <c r="U38" s="25"/>
      <c r="V38" s="29">
        <f t="shared" si="0"/>
        <v>0</v>
      </c>
      <c r="W38" s="32"/>
      <c r="X38" s="1"/>
    </row>
    <row r="39" spans="1:24" ht="16.5" thickTop="1" thickBot="1" x14ac:dyDescent="0.3">
      <c r="A39" s="36" t="s">
        <v>123</v>
      </c>
      <c r="B39" s="18" t="s">
        <v>124</v>
      </c>
      <c r="C39" s="14"/>
      <c r="D39" s="26"/>
      <c r="E39" s="41"/>
      <c r="F39" s="30"/>
      <c r="G39" s="30"/>
      <c r="H39" s="35"/>
      <c r="I39" s="34"/>
      <c r="J39" s="30"/>
      <c r="K39" s="30"/>
      <c r="L39" s="35"/>
      <c r="M39" s="34"/>
      <c r="N39" s="34"/>
      <c r="O39" s="34"/>
      <c r="P39" s="25"/>
      <c r="Q39" s="25"/>
      <c r="R39" s="34"/>
      <c r="S39" s="34"/>
      <c r="T39" s="25"/>
      <c r="U39" s="25"/>
      <c r="V39" s="29">
        <f t="shared" si="0"/>
        <v>0</v>
      </c>
      <c r="W39" s="32"/>
      <c r="X39" s="43" t="s">
        <v>135</v>
      </c>
    </row>
    <row r="40" spans="1:24" ht="13.5" thickTop="1" x14ac:dyDescent="0.2">
      <c r="D40" s="16"/>
      <c r="E40" s="16"/>
      <c r="F40" s="27"/>
      <c r="G40" s="27"/>
      <c r="H40" s="27"/>
      <c r="I40" s="27"/>
      <c r="J40" s="27"/>
      <c r="K40" s="2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4" x14ac:dyDescent="0.2">
      <c r="B41" s="1" t="s">
        <v>138</v>
      </c>
    </row>
  </sheetData>
  <sheetProtection selectLockedCells="1" selectUnlockedCells="1"/>
  <autoFilter ref="X6:X39">
    <filterColumn colId="0">
      <customFilters>
        <customFilter operator="notEqual" val=" "/>
      </customFilters>
    </filterColumn>
  </autoFilter>
  <mergeCells count="15">
    <mergeCell ref="A1:T1"/>
    <mergeCell ref="U1:W1"/>
    <mergeCell ref="A2:E2"/>
    <mergeCell ref="F2:W2"/>
    <mergeCell ref="A3:C3"/>
    <mergeCell ref="D3:L3"/>
    <mergeCell ref="M3:W3"/>
    <mergeCell ref="A4:A6"/>
    <mergeCell ref="B4:B6"/>
    <mergeCell ref="C4:U4"/>
    <mergeCell ref="V4:V6"/>
    <mergeCell ref="W4:W6"/>
    <mergeCell ref="F5:M5"/>
    <mergeCell ref="N5:U5"/>
    <mergeCell ref="D5:E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5"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1" t="s">
        <v>19</v>
      </c>
      <c r="B1" s="112"/>
      <c r="C1" s="112"/>
      <c r="D1" s="113"/>
      <c r="E1" s="9" t="s">
        <v>18</v>
      </c>
    </row>
    <row r="2" spans="1:5" ht="17.25" customHeight="1" x14ac:dyDescent="0.25">
      <c r="A2" s="114" t="s">
        <v>10</v>
      </c>
      <c r="B2" s="115"/>
      <c r="C2" s="115"/>
      <c r="D2" s="115"/>
      <c r="E2" s="116"/>
    </row>
    <row r="3" spans="1:5" ht="27" customHeight="1" x14ac:dyDescent="0.2">
      <c r="A3" s="117" t="s">
        <v>21</v>
      </c>
      <c r="B3" s="118"/>
      <c r="C3" s="119"/>
      <c r="D3" s="119"/>
      <c r="E3" s="120"/>
    </row>
    <row r="4" spans="1:5" ht="17.25" customHeight="1" x14ac:dyDescent="0.2">
      <c r="A4" s="121" t="s">
        <v>24</v>
      </c>
      <c r="B4" s="121"/>
      <c r="C4" s="121" t="s">
        <v>25</v>
      </c>
      <c r="D4" s="121"/>
      <c r="E4" s="121"/>
    </row>
    <row r="5" spans="1:5" ht="4.5" customHeight="1" x14ac:dyDescent="0.25">
      <c r="A5" s="125"/>
      <c r="B5" s="125"/>
      <c r="C5" s="125"/>
      <c r="D5" s="125"/>
      <c r="E5" s="125"/>
    </row>
    <row r="6" spans="1:5" s="5" customFormat="1" ht="25.5" customHeight="1" thickBot="1" x14ac:dyDescent="0.3">
      <c r="A6" s="122" t="s">
        <v>9</v>
      </c>
      <c r="B6" s="123" t="s">
        <v>17</v>
      </c>
      <c r="C6" s="124" t="s">
        <v>16</v>
      </c>
      <c r="D6" s="124"/>
      <c r="E6" s="123" t="s">
        <v>15</v>
      </c>
    </row>
    <row r="7" spans="1:5" s="5" customFormat="1" ht="42" customHeight="1" thickTop="1" thickBot="1" x14ac:dyDescent="0.3">
      <c r="A7" s="122"/>
      <c r="B7" s="123"/>
      <c r="C7" s="7" t="s">
        <v>14</v>
      </c>
      <c r="D7" s="6" t="s">
        <v>13</v>
      </c>
      <c r="E7" s="123"/>
    </row>
    <row r="8" spans="1:5" ht="12.75" customHeight="1" thickTop="1" thickBot="1" x14ac:dyDescent="0.3">
      <c r="A8" s="22" t="s">
        <v>28</v>
      </c>
      <c r="B8" s="24" t="s">
        <v>29</v>
      </c>
      <c r="C8" s="17">
        <f>MAX('A-smjer'!F7,'A-smjer'!L7)+MAX('A-smjer'!G7,'A-smjer'!M7)</f>
        <v>20</v>
      </c>
      <c r="D8" s="17">
        <f>MAX('A-smjer'!N7,'A-smjer'!T7)+MAX('A-smjer'!O7,'A-smjer'!U7)+'A-smjer'!E7</f>
        <v>12</v>
      </c>
      <c r="E8" s="32" t="str">
        <f>IF('A-smjer'!W7="","F",'A-smjer'!W7)</f>
        <v>F</v>
      </c>
    </row>
    <row r="9" spans="1:5" ht="12.75" customHeight="1" thickTop="1" thickBot="1" x14ac:dyDescent="0.3">
      <c r="A9" s="22" t="s">
        <v>30</v>
      </c>
      <c r="B9" s="24" t="s">
        <v>31</v>
      </c>
      <c r="C9" s="17">
        <f>MAX('A-smjer'!F8,'A-smjer'!L8)+MAX('A-smjer'!G8,'A-smjer'!M8)</f>
        <v>25</v>
      </c>
      <c r="D9" s="17">
        <f>MAX('A-smjer'!N8,'A-smjer'!T8)+MAX('A-smjer'!O8,'A-smjer'!U8)+'A-smjer'!E8</f>
        <v>23</v>
      </c>
      <c r="E9" s="32" t="str">
        <f>IF('A-smjer'!W8="","F",'A-smjer'!W8)</f>
        <v>F</v>
      </c>
    </row>
    <row r="10" spans="1:5" ht="12.75" customHeight="1" thickTop="1" thickBot="1" x14ac:dyDescent="0.3">
      <c r="A10" s="22" t="s">
        <v>32</v>
      </c>
      <c r="B10" s="24" t="s">
        <v>33</v>
      </c>
      <c r="C10" s="17">
        <f>MAX('A-smjer'!F9,'A-smjer'!L9)+MAX('A-smjer'!G9,'A-smjer'!M9)</f>
        <v>0</v>
      </c>
      <c r="D10" s="17">
        <f>MAX('A-smjer'!N9,'A-smjer'!T9)+MAX('A-smjer'!O9,'A-smjer'!U9)+'A-smjer'!E9</f>
        <v>0</v>
      </c>
      <c r="E10" s="32" t="str">
        <f>IF('A-smjer'!W9="","F",'A-smjer'!W9)</f>
        <v>F</v>
      </c>
    </row>
    <row r="11" spans="1:5" ht="12.75" customHeight="1" thickTop="1" thickBot="1" x14ac:dyDescent="0.3">
      <c r="A11" s="22" t="s">
        <v>34</v>
      </c>
      <c r="B11" s="24" t="s">
        <v>35</v>
      </c>
      <c r="C11" s="17">
        <f>MAX('A-smjer'!F10,'A-smjer'!L10)+MAX('A-smjer'!G10,'A-smjer'!M10)</f>
        <v>14</v>
      </c>
      <c r="D11" s="17">
        <f>MAX('A-smjer'!N10,'A-smjer'!T10)+MAX('A-smjer'!O10,'A-smjer'!U10)+'A-smjer'!E10</f>
        <v>16.5</v>
      </c>
      <c r="E11" s="32" t="str">
        <f>IF('A-smjer'!W10="","F",'A-smjer'!W10)</f>
        <v>F</v>
      </c>
    </row>
    <row r="12" spans="1:5" ht="12.75" customHeight="1" thickTop="1" thickBot="1" x14ac:dyDescent="0.3">
      <c r="A12" s="22" t="s">
        <v>36</v>
      </c>
      <c r="B12" s="24" t="s">
        <v>37</v>
      </c>
      <c r="C12" s="17">
        <f>MAX('A-smjer'!F11,'A-smjer'!L11)+MAX('A-smjer'!G11,'A-smjer'!M11)</f>
        <v>0</v>
      </c>
      <c r="D12" s="17">
        <f>MAX('A-smjer'!N11,'A-smjer'!T11)+MAX('A-smjer'!O11,'A-smjer'!U11)+'A-smjer'!E11</f>
        <v>0</v>
      </c>
      <c r="E12" s="32" t="str">
        <f>IF('A-smjer'!W11="","F",'A-smjer'!W11)</f>
        <v>F</v>
      </c>
    </row>
    <row r="13" spans="1:5" ht="12.75" customHeight="1" thickTop="1" thickBot="1" x14ac:dyDescent="0.3">
      <c r="A13" s="22" t="s">
        <v>38</v>
      </c>
      <c r="B13" s="24" t="s">
        <v>39</v>
      </c>
      <c r="C13" s="17">
        <f>MAX('A-smjer'!F12,'A-smjer'!L12)+MAX('A-smjer'!G12,'A-smjer'!M12)</f>
        <v>30</v>
      </c>
      <c r="D13" s="17">
        <f>MAX('A-smjer'!N12,'A-smjer'!T12)+MAX('A-smjer'!O12,'A-smjer'!U12)+'A-smjer'!E12</f>
        <v>43</v>
      </c>
      <c r="E13" s="32" t="str">
        <f>IF('A-smjer'!W12="","F",'A-smjer'!W12)</f>
        <v>F</v>
      </c>
    </row>
    <row r="14" spans="1:5" ht="12.75" customHeight="1" thickTop="1" thickBot="1" x14ac:dyDescent="0.3">
      <c r="A14" s="22" t="s">
        <v>40</v>
      </c>
      <c r="B14" s="24" t="s">
        <v>41</v>
      </c>
      <c r="C14" s="17">
        <f>MAX('A-smjer'!F13,'A-smjer'!L13)+MAX('A-smjer'!G13,'A-smjer'!M13)</f>
        <v>0</v>
      </c>
      <c r="D14" s="17">
        <f>MAX('A-smjer'!N13,'A-smjer'!T13)+MAX('A-smjer'!O13,'A-smjer'!U13)+'A-smjer'!E13</f>
        <v>0</v>
      </c>
      <c r="E14" s="32" t="str">
        <f>IF('A-smjer'!W13="","F",'A-smjer'!W13)</f>
        <v>F</v>
      </c>
    </row>
    <row r="15" spans="1:5" ht="12.75" customHeight="1" thickTop="1" thickBot="1" x14ac:dyDescent="0.3">
      <c r="A15" s="19" t="s">
        <v>42</v>
      </c>
      <c r="B15" s="20" t="s">
        <v>43</v>
      </c>
      <c r="C15" s="17">
        <f>MAX('A-smjer'!F14,'A-smjer'!L14)+MAX('A-smjer'!G14,'A-smjer'!M14)</f>
        <v>0</v>
      </c>
      <c r="D15" s="17">
        <f>MAX('A-smjer'!N14,'A-smjer'!T14)+MAX('A-smjer'!O14,'A-smjer'!U14)+'A-smjer'!E14</f>
        <v>0</v>
      </c>
      <c r="E15" s="32" t="str">
        <f>IF('A-smjer'!W14="","F",'A-smjer'!W14)</f>
        <v>F</v>
      </c>
    </row>
    <row r="16" spans="1:5" ht="12.75" customHeight="1" thickTop="1" thickBot="1" x14ac:dyDescent="0.3">
      <c r="A16" s="19" t="s">
        <v>44</v>
      </c>
      <c r="B16" s="20" t="s">
        <v>27</v>
      </c>
      <c r="C16" s="17">
        <f>MAX('A-smjer'!F15,'A-smjer'!L15)+MAX('A-smjer'!G15,'A-smjer'!M15)</f>
        <v>0</v>
      </c>
      <c r="D16" s="17">
        <f>MAX('A-smjer'!N15,'A-smjer'!T15)+MAX('A-smjer'!O15,'A-smjer'!U15)+'A-smjer'!E15</f>
        <v>0</v>
      </c>
      <c r="E16" s="32" t="str">
        <f>IF('A-smjer'!W15="","F",'A-smjer'!W15)</f>
        <v>F</v>
      </c>
    </row>
    <row r="17" spans="1:5" ht="12.75" customHeight="1" thickTop="1" thickBot="1" x14ac:dyDescent="0.3">
      <c r="A17" s="19" t="s">
        <v>45</v>
      </c>
      <c r="B17" s="20" t="s">
        <v>46</v>
      </c>
      <c r="C17" s="17">
        <f>MAX('A-smjer'!F16,'A-smjer'!L16)+MAX('A-smjer'!G16,'A-smjer'!M16)</f>
        <v>19</v>
      </c>
      <c r="D17" s="17">
        <f>MAX('A-smjer'!N16,'A-smjer'!T16)+MAX('A-smjer'!O16,'A-smjer'!U16)+'A-smjer'!E16</f>
        <v>28</v>
      </c>
      <c r="E17" s="32" t="str">
        <f>IF('A-smjer'!W16="","F",'A-smjer'!W16)</f>
        <v>E</v>
      </c>
    </row>
    <row r="18" spans="1:5" ht="12.75" customHeight="1" thickTop="1" thickBot="1" x14ac:dyDescent="0.3">
      <c r="A18" s="19" t="s">
        <v>47</v>
      </c>
      <c r="B18" s="20" t="s">
        <v>48</v>
      </c>
      <c r="C18" s="17">
        <f>MAX('A-smjer'!F17,'A-smjer'!L17)+MAX('A-smjer'!G17,'A-smjer'!M17)</f>
        <v>5.5</v>
      </c>
      <c r="D18" s="17">
        <f>MAX('A-smjer'!N17,'A-smjer'!T17)+MAX('A-smjer'!O17,'A-smjer'!U17)+'A-smjer'!E17</f>
        <v>0</v>
      </c>
      <c r="E18" s="32" t="str">
        <f>IF('A-smjer'!W17="","F",'A-smjer'!W17)</f>
        <v>F</v>
      </c>
    </row>
    <row r="19" spans="1:5" ht="12.75" customHeight="1" thickTop="1" thickBot="1" x14ac:dyDescent="0.3">
      <c r="A19" s="19" t="s">
        <v>49</v>
      </c>
      <c r="B19" s="20" t="s">
        <v>50</v>
      </c>
      <c r="C19" s="17">
        <f>MAX('A-smjer'!F18,'A-smjer'!L18)+MAX('A-smjer'!G18,'A-smjer'!M18)</f>
        <v>0</v>
      </c>
      <c r="D19" s="17">
        <f>MAX('A-smjer'!N18,'A-smjer'!T18)+MAX('A-smjer'!O18,'A-smjer'!U18)+'A-smjer'!E18</f>
        <v>0</v>
      </c>
      <c r="E19" s="32" t="str">
        <f>IF('A-smjer'!W18="","F",'A-smjer'!W18)</f>
        <v>F</v>
      </c>
    </row>
    <row r="20" spans="1:5" ht="12.75" customHeight="1" thickTop="1" thickBot="1" x14ac:dyDescent="0.3">
      <c r="A20" s="19" t="s">
        <v>51</v>
      </c>
      <c r="B20" s="20" t="s">
        <v>52</v>
      </c>
      <c r="C20" s="17">
        <f>MAX('A-smjer'!F19,'A-smjer'!L19)+MAX('A-smjer'!G19,'A-smjer'!M19)</f>
        <v>0</v>
      </c>
      <c r="D20" s="17">
        <f>MAX('A-smjer'!N19,'A-smjer'!T19)+MAX('A-smjer'!O19,'A-smjer'!U19)+'A-smjer'!E19</f>
        <v>0</v>
      </c>
      <c r="E20" s="32" t="str">
        <f>IF('A-smjer'!W19="","F",'A-smjer'!W19)</f>
        <v>F</v>
      </c>
    </row>
    <row r="21" spans="1:5" ht="12.75" customHeight="1" thickTop="1" thickBot="1" x14ac:dyDescent="0.3">
      <c r="A21" s="19" t="s">
        <v>53</v>
      </c>
      <c r="B21" s="20" t="s">
        <v>54</v>
      </c>
      <c r="C21" s="17">
        <f>MAX('A-smjer'!F20,'A-smjer'!L20)+MAX('A-smjer'!G20,'A-smjer'!M20)</f>
        <v>0</v>
      </c>
      <c r="D21" s="17">
        <f>MAX('A-smjer'!N20,'A-smjer'!T20)+MAX('A-smjer'!O20,'A-smjer'!U20)+'A-smjer'!E20</f>
        <v>0</v>
      </c>
      <c r="E21" s="32" t="str">
        <f>IF('A-smjer'!W20="","F",'A-smjer'!W20)</f>
        <v>F</v>
      </c>
    </row>
    <row r="22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5" zoomScaleNormal="165" workbookViewId="0">
      <selection activeCell="F5" sqref="F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1" t="s">
        <v>19</v>
      </c>
      <c r="B1" s="112"/>
      <c r="C1" s="112"/>
      <c r="D1" s="113"/>
      <c r="E1" s="9" t="s">
        <v>18</v>
      </c>
    </row>
    <row r="2" spans="1:5" ht="17.25" customHeight="1" x14ac:dyDescent="0.25">
      <c r="A2" s="114" t="s">
        <v>26</v>
      </c>
      <c r="B2" s="115"/>
      <c r="C2" s="115"/>
      <c r="D2" s="115"/>
      <c r="E2" s="116"/>
    </row>
    <row r="3" spans="1:5" ht="27" customHeight="1" x14ac:dyDescent="0.2">
      <c r="A3" s="117" t="s">
        <v>21</v>
      </c>
      <c r="B3" s="118"/>
      <c r="C3" s="119"/>
      <c r="D3" s="119"/>
      <c r="E3" s="120"/>
    </row>
    <row r="4" spans="1:5" ht="17.25" customHeight="1" x14ac:dyDescent="0.2">
      <c r="A4" s="121" t="s">
        <v>24</v>
      </c>
      <c r="B4" s="121"/>
      <c r="C4" s="121" t="s">
        <v>25</v>
      </c>
      <c r="D4" s="121"/>
      <c r="E4" s="121"/>
    </row>
    <row r="5" spans="1:5" ht="4.5" customHeight="1" x14ac:dyDescent="0.25">
      <c r="A5" s="125"/>
      <c r="B5" s="125"/>
      <c r="C5" s="125"/>
      <c r="D5" s="125"/>
      <c r="E5" s="125"/>
    </row>
    <row r="6" spans="1:5" s="5" customFormat="1" ht="25.5" customHeight="1" thickBot="1" x14ac:dyDescent="0.3">
      <c r="A6" s="122" t="s">
        <v>9</v>
      </c>
      <c r="B6" s="123" t="s">
        <v>17</v>
      </c>
      <c r="C6" s="124" t="s">
        <v>16</v>
      </c>
      <c r="D6" s="124"/>
      <c r="E6" s="123" t="s">
        <v>15</v>
      </c>
    </row>
    <row r="7" spans="1:5" s="5" customFormat="1" ht="42" customHeight="1" thickTop="1" thickBot="1" x14ac:dyDescent="0.3">
      <c r="A7" s="122"/>
      <c r="B7" s="123"/>
      <c r="C7" s="7" t="s">
        <v>14</v>
      </c>
      <c r="D7" s="6" t="s">
        <v>13</v>
      </c>
      <c r="E7" s="123"/>
    </row>
    <row r="8" spans="1:5" ht="12.75" customHeight="1" thickTop="1" thickBot="1" x14ac:dyDescent="0.3">
      <c r="A8" s="36" t="s">
        <v>59</v>
      </c>
      <c r="B8" s="18" t="s">
        <v>60</v>
      </c>
      <c r="C8" s="28">
        <f>MAX('B-smjer'!F7,'B-smjer'!L7)+MAX('B-smjer'!G7,'B-smjer'!M7)</f>
        <v>17</v>
      </c>
      <c r="D8" s="28">
        <f>MAX('B-smjer'!N7,'B-smjer'!T7)+MAX('B-smjer'!O7,'B-smjer'!U7)+'B-smjer'!E7</f>
        <v>10</v>
      </c>
      <c r="E8" s="31" t="str">
        <f>IF('B-smjer'!W7="","F",'B-smjer'!W7)</f>
        <v>F</v>
      </c>
    </row>
    <row r="9" spans="1:5" ht="12.75" customHeight="1" thickTop="1" thickBot="1" x14ac:dyDescent="0.3">
      <c r="A9" s="36" t="s">
        <v>61</v>
      </c>
      <c r="B9" s="18" t="s">
        <v>62</v>
      </c>
      <c r="C9" s="28">
        <f>MAX('B-smjer'!F8,'B-smjer'!L8)+MAX('B-smjer'!G8,'B-smjer'!M8)</f>
        <v>10.5</v>
      </c>
      <c r="D9" s="28">
        <f>MAX('B-smjer'!N8,'B-smjer'!T8)+MAX('B-smjer'!O8,'B-smjer'!U8)+'B-smjer'!E8</f>
        <v>0</v>
      </c>
      <c r="E9" s="31" t="str">
        <f>IF('B-smjer'!W8="","F",'B-smjer'!W8)</f>
        <v>F</v>
      </c>
    </row>
    <row r="10" spans="1:5" ht="12.75" customHeight="1" thickTop="1" thickBot="1" x14ac:dyDescent="0.3">
      <c r="A10" s="36" t="s">
        <v>63</v>
      </c>
      <c r="B10" s="18" t="s">
        <v>64</v>
      </c>
      <c r="C10" s="28">
        <f>MAX('B-smjer'!F9,'B-smjer'!L9)+MAX('B-smjer'!G9,'B-smjer'!M9)</f>
        <v>18</v>
      </c>
      <c r="D10" s="28">
        <f>MAX('B-smjer'!N9,'B-smjer'!T9)+MAX('B-smjer'!O9,'B-smjer'!U9)+'B-smjer'!E9</f>
        <v>15.5</v>
      </c>
      <c r="E10" s="31" t="str">
        <f>IF('B-smjer'!W9="","F",'B-smjer'!W9)</f>
        <v>F</v>
      </c>
    </row>
    <row r="11" spans="1:5" ht="12.75" customHeight="1" thickTop="1" thickBot="1" x14ac:dyDescent="0.3">
      <c r="A11" s="36" t="s">
        <v>65</v>
      </c>
      <c r="B11" s="18" t="s">
        <v>66</v>
      </c>
      <c r="C11" s="28">
        <f>MAX('B-smjer'!F10,'B-smjer'!L10)+MAX('B-smjer'!G10,'B-smjer'!M10)</f>
        <v>7.5</v>
      </c>
      <c r="D11" s="28">
        <f>MAX('B-smjer'!N10,'B-smjer'!T10)+MAX('B-smjer'!O10,'B-smjer'!U10)+'B-smjer'!E10</f>
        <v>10</v>
      </c>
      <c r="E11" s="31" t="str">
        <f>IF('B-smjer'!W10="","F",'B-smjer'!W10)</f>
        <v>F</v>
      </c>
    </row>
    <row r="12" spans="1:5" ht="12.75" customHeight="1" thickTop="1" thickBot="1" x14ac:dyDescent="0.3">
      <c r="A12" s="36" t="s">
        <v>67</v>
      </c>
      <c r="B12" s="18" t="s">
        <v>68</v>
      </c>
      <c r="C12" s="28">
        <f>MAX('B-smjer'!F11,'B-smjer'!L11)+MAX('B-smjer'!G11,'B-smjer'!M11)</f>
        <v>13</v>
      </c>
      <c r="D12" s="28">
        <f>MAX('B-smjer'!N11,'B-smjer'!T11)+MAX('B-smjer'!O11,'B-smjer'!U11)+'B-smjer'!E11</f>
        <v>30</v>
      </c>
      <c r="E12" s="31" t="str">
        <f>IF('B-smjer'!W11="","F",'B-smjer'!W11)</f>
        <v>B</v>
      </c>
    </row>
    <row r="13" spans="1:5" ht="12.75" customHeight="1" thickTop="1" thickBot="1" x14ac:dyDescent="0.3">
      <c r="A13" s="36" t="s">
        <v>69</v>
      </c>
      <c r="B13" s="18" t="s">
        <v>70</v>
      </c>
      <c r="C13" s="28">
        <f>MAX('B-smjer'!F12,'B-smjer'!L12)+MAX('B-smjer'!G12,'B-smjer'!M12)</f>
        <v>0</v>
      </c>
      <c r="D13" s="28">
        <f>MAX('B-smjer'!N12,'B-smjer'!T12)+MAX('B-smjer'!O12,'B-smjer'!U12)+'B-smjer'!E12</f>
        <v>10</v>
      </c>
      <c r="E13" s="31" t="str">
        <f>IF('B-smjer'!W12="","F",'B-smjer'!W12)</f>
        <v>F</v>
      </c>
    </row>
    <row r="14" spans="1:5" ht="12.75" customHeight="1" thickTop="1" thickBot="1" x14ac:dyDescent="0.3">
      <c r="A14" s="36" t="s">
        <v>71</v>
      </c>
      <c r="B14" s="18" t="s">
        <v>72</v>
      </c>
      <c r="C14" s="28">
        <f>MAX('B-smjer'!F13,'B-smjer'!L13)+MAX('B-smjer'!G13,'B-smjer'!M13)</f>
        <v>14.5</v>
      </c>
      <c r="D14" s="28">
        <f>MAX('B-smjer'!N13,'B-smjer'!T13)+MAX('B-smjer'!O13,'B-smjer'!U13)+'B-smjer'!E13</f>
        <v>18</v>
      </c>
      <c r="E14" s="31" t="str">
        <f>IF('B-smjer'!W13="","F",'B-smjer'!W13)</f>
        <v>F</v>
      </c>
    </row>
    <row r="15" spans="1:5" ht="12.75" customHeight="1" thickTop="1" thickBot="1" x14ac:dyDescent="0.3">
      <c r="A15" s="36" t="s">
        <v>73</v>
      </c>
      <c r="B15" s="18" t="s">
        <v>74</v>
      </c>
      <c r="C15" s="28">
        <f>MAX('B-smjer'!F14,'B-smjer'!L14)+MAX('B-smjer'!G14,'B-smjer'!M14)</f>
        <v>44.5</v>
      </c>
      <c r="D15" s="28">
        <f>MAX('B-smjer'!N14,'B-smjer'!T14)+MAX('B-smjer'!O14,'B-smjer'!U14)+'B-smjer'!E14</f>
        <v>10</v>
      </c>
      <c r="E15" s="31" t="str">
        <f>IF('B-smjer'!W14="","F",'B-smjer'!W14)</f>
        <v>F</v>
      </c>
    </row>
    <row r="16" spans="1:5" ht="12.75" customHeight="1" thickTop="1" thickBot="1" x14ac:dyDescent="0.3">
      <c r="A16" s="36" t="s">
        <v>75</v>
      </c>
      <c r="B16" s="18" t="s">
        <v>76</v>
      </c>
      <c r="C16" s="28">
        <f>MAX('B-smjer'!F15,'B-smjer'!L15)+MAX('B-smjer'!G15,'B-smjer'!M15)</f>
        <v>0</v>
      </c>
      <c r="D16" s="28">
        <f>MAX('B-smjer'!N15,'B-smjer'!T15)+MAX('B-smjer'!O15,'B-smjer'!U15)+'B-smjer'!E15</f>
        <v>0</v>
      </c>
      <c r="E16" s="31" t="str">
        <f>IF('B-smjer'!W15="","F",'B-smjer'!W15)</f>
        <v>F</v>
      </c>
    </row>
    <row r="17" spans="1:5" ht="12.75" customHeight="1" thickTop="1" thickBot="1" x14ac:dyDescent="0.3">
      <c r="A17" s="36" t="s">
        <v>77</v>
      </c>
      <c r="B17" s="18" t="s">
        <v>78</v>
      </c>
      <c r="C17" s="28">
        <f>MAX('B-smjer'!F16,'B-smjer'!L16)+MAX('B-smjer'!G16,'B-smjer'!M16)</f>
        <v>12</v>
      </c>
      <c r="D17" s="28">
        <f>MAX('B-smjer'!N16,'B-smjer'!T16)+MAX('B-smjer'!O16,'B-smjer'!U16)+'B-smjer'!E16</f>
        <v>0</v>
      </c>
      <c r="E17" s="31" t="str">
        <f>IF('B-smjer'!W16="","F",'B-smjer'!W16)</f>
        <v>F</v>
      </c>
    </row>
    <row r="18" spans="1:5" ht="12.75" customHeight="1" thickTop="1" thickBot="1" x14ac:dyDescent="0.3">
      <c r="A18" s="36" t="s">
        <v>79</v>
      </c>
      <c r="B18" s="18" t="s">
        <v>80</v>
      </c>
      <c r="C18" s="28">
        <f>MAX('B-smjer'!F17,'B-smjer'!L17)+MAX('B-smjer'!G17,'B-smjer'!M17)</f>
        <v>21.5</v>
      </c>
      <c r="D18" s="28">
        <f>MAX('B-smjer'!N17,'B-smjer'!T17)+MAX('B-smjer'!O17,'B-smjer'!U17)+'B-smjer'!E17</f>
        <v>13</v>
      </c>
      <c r="E18" s="31" t="str">
        <f>IF('B-smjer'!W17="","F",'B-smjer'!W17)</f>
        <v>F</v>
      </c>
    </row>
    <row r="19" spans="1:5" ht="12.75" customHeight="1" thickTop="1" thickBot="1" x14ac:dyDescent="0.3">
      <c r="A19" s="36" t="s">
        <v>81</v>
      </c>
      <c r="B19" s="18" t="s">
        <v>82</v>
      </c>
      <c r="C19" s="28">
        <f>MAX('B-smjer'!F18,'B-smjer'!L18)+MAX('B-smjer'!G18,'B-smjer'!M18)</f>
        <v>5</v>
      </c>
      <c r="D19" s="28">
        <f>MAX('B-smjer'!N18,'B-smjer'!T18)+MAX('B-smjer'!O18,'B-smjer'!U18)+'B-smjer'!E18</f>
        <v>13</v>
      </c>
      <c r="E19" s="31" t="str">
        <f>IF('B-smjer'!W18="","F",'B-smjer'!W18)</f>
        <v>E</v>
      </c>
    </row>
    <row r="20" spans="1:5" ht="12.75" customHeight="1" thickTop="1" thickBot="1" x14ac:dyDescent="0.3">
      <c r="A20" s="36" t="s">
        <v>83</v>
      </c>
      <c r="B20" s="18" t="s">
        <v>84</v>
      </c>
      <c r="C20" s="28">
        <f>MAX('B-smjer'!F19,'B-smjer'!L19)+MAX('B-smjer'!G19,'B-smjer'!M19)</f>
        <v>2.5</v>
      </c>
      <c r="D20" s="28">
        <f>MAX('B-smjer'!N19,'B-smjer'!T19)+MAX('B-smjer'!O19,'B-smjer'!U19)+'B-smjer'!E19</f>
        <v>0</v>
      </c>
      <c r="E20" s="31" t="str">
        <f>IF('B-smjer'!W19="","F",'B-smjer'!W19)</f>
        <v>F</v>
      </c>
    </row>
    <row r="21" spans="1:5" ht="12.75" customHeight="1" thickTop="1" thickBot="1" x14ac:dyDescent="0.3">
      <c r="A21" s="36" t="s">
        <v>85</v>
      </c>
      <c r="B21" s="18" t="s">
        <v>86</v>
      </c>
      <c r="C21" s="28">
        <f>MAX('B-smjer'!F20,'B-smjer'!L20)+MAX('B-smjer'!G20,'B-smjer'!M20)</f>
        <v>5.5</v>
      </c>
      <c r="D21" s="28">
        <f>MAX('B-smjer'!N20,'B-smjer'!T20)+MAX('B-smjer'!O20,'B-smjer'!U20)+'B-smjer'!E20</f>
        <v>0</v>
      </c>
      <c r="E21" s="31" t="str">
        <f>IF('B-smjer'!W20="","F",'B-smjer'!W20)</f>
        <v>F</v>
      </c>
    </row>
    <row r="22" spans="1:5" ht="12.75" customHeight="1" thickTop="1" thickBot="1" x14ac:dyDescent="0.3">
      <c r="A22" s="36" t="s">
        <v>87</v>
      </c>
      <c r="B22" s="18" t="s">
        <v>88</v>
      </c>
      <c r="C22" s="28">
        <f>MAX('B-smjer'!F21,'B-smjer'!L21)+MAX('B-smjer'!G21,'B-smjer'!M21)</f>
        <v>0</v>
      </c>
      <c r="D22" s="28">
        <f>MAX('B-smjer'!N21,'B-smjer'!T21)+MAX('B-smjer'!O21,'B-smjer'!U21)+'B-smjer'!E21</f>
        <v>10</v>
      </c>
      <c r="E22" s="31" t="str">
        <f>IF('B-smjer'!W21="","F",'B-smjer'!W21)</f>
        <v>F</v>
      </c>
    </row>
    <row r="23" spans="1:5" ht="12.75" customHeight="1" thickTop="1" thickBot="1" x14ac:dyDescent="0.3">
      <c r="A23" s="36" t="s">
        <v>89</v>
      </c>
      <c r="B23" s="18" t="s">
        <v>90</v>
      </c>
      <c r="C23" s="28">
        <f>MAX('B-smjer'!F22,'B-smjer'!L22)+MAX('B-smjer'!G22,'B-smjer'!M22)</f>
        <v>0</v>
      </c>
      <c r="D23" s="28">
        <f>MAX('B-smjer'!N22,'B-smjer'!T22)+MAX('B-smjer'!O22,'B-smjer'!U22)+'B-smjer'!E22</f>
        <v>0</v>
      </c>
      <c r="E23" s="31" t="str">
        <f>IF('B-smjer'!W22="","F",'B-smjer'!W22)</f>
        <v>F</v>
      </c>
    </row>
    <row r="24" spans="1:5" ht="12.75" customHeight="1" thickTop="1" thickBot="1" x14ac:dyDescent="0.3">
      <c r="A24" s="36" t="s">
        <v>91</v>
      </c>
      <c r="B24" s="18" t="s">
        <v>92</v>
      </c>
      <c r="C24" s="28">
        <f>MAX('B-smjer'!F23,'B-smjer'!L23)+MAX('B-smjer'!G23,'B-smjer'!M23)</f>
        <v>19</v>
      </c>
      <c r="D24" s="28">
        <f>MAX('B-smjer'!N23,'B-smjer'!T23)+MAX('B-smjer'!O23,'B-smjer'!U23)+'B-smjer'!E23</f>
        <v>14</v>
      </c>
      <c r="E24" s="31" t="str">
        <f>IF('B-smjer'!W23="","F",'B-smjer'!W23)</f>
        <v>F</v>
      </c>
    </row>
    <row r="25" spans="1:5" ht="12.75" customHeight="1" thickTop="1" thickBot="1" x14ac:dyDescent="0.3">
      <c r="A25" s="36" t="s">
        <v>93</v>
      </c>
      <c r="B25" s="18" t="s">
        <v>94</v>
      </c>
      <c r="C25" s="28">
        <f>MAX('B-smjer'!F24,'B-smjer'!L24)+MAX('B-smjer'!G24,'B-smjer'!M24)</f>
        <v>17</v>
      </c>
      <c r="D25" s="28">
        <f>MAX('B-smjer'!N24,'B-smjer'!T24)+MAX('B-smjer'!O24,'B-smjer'!U24)+'B-smjer'!E24</f>
        <v>0</v>
      </c>
      <c r="E25" s="31" t="str">
        <f>IF('B-smjer'!W24="","F",'B-smjer'!W24)</f>
        <v>F</v>
      </c>
    </row>
    <row r="26" spans="1:5" ht="12.75" customHeight="1" thickTop="1" thickBot="1" x14ac:dyDescent="0.3">
      <c r="A26" s="36" t="s">
        <v>95</v>
      </c>
      <c r="B26" s="18" t="s">
        <v>96</v>
      </c>
      <c r="C26" s="28">
        <f>MAX('B-smjer'!F25,'B-smjer'!L25)+MAX('B-smjer'!G25,'B-smjer'!M25)</f>
        <v>21.5</v>
      </c>
      <c r="D26" s="28">
        <f>MAX('B-smjer'!N25,'B-smjer'!T25)+MAX('B-smjer'!O25,'B-smjer'!U25)+'B-smjer'!E25</f>
        <v>20</v>
      </c>
      <c r="E26" s="31" t="str">
        <f>IF('B-smjer'!W25="","F",'B-smjer'!W25)</f>
        <v>F</v>
      </c>
    </row>
    <row r="27" spans="1:5" ht="12.75" customHeight="1" thickTop="1" thickBot="1" x14ac:dyDescent="0.3">
      <c r="A27" s="36" t="s">
        <v>97</v>
      </c>
      <c r="B27" s="18" t="s">
        <v>98</v>
      </c>
      <c r="C27" s="28">
        <f>MAX('B-smjer'!F26,'B-smjer'!L26)+MAX('B-smjer'!G26,'B-smjer'!M26)</f>
        <v>0</v>
      </c>
      <c r="D27" s="28">
        <f>MAX('B-smjer'!N26,'B-smjer'!T26)+MAX('B-smjer'!O26,'B-smjer'!U26)+'B-smjer'!E26</f>
        <v>0</v>
      </c>
      <c r="E27" s="31" t="str">
        <f>IF('B-smjer'!W26="","F",'B-smjer'!W26)</f>
        <v>F</v>
      </c>
    </row>
    <row r="28" spans="1:5" ht="12.75" customHeight="1" thickTop="1" thickBot="1" x14ac:dyDescent="0.3">
      <c r="A28" s="36" t="s">
        <v>99</v>
      </c>
      <c r="B28" s="18" t="s">
        <v>100</v>
      </c>
      <c r="C28" s="28">
        <f>MAX('B-smjer'!F27,'B-smjer'!L27)+MAX('B-smjer'!G27,'B-smjer'!M27)</f>
        <v>22</v>
      </c>
      <c r="D28" s="28">
        <f>MAX('B-smjer'!N27,'B-smjer'!T27)+MAX('B-smjer'!O27,'B-smjer'!U27)+'B-smjer'!E27</f>
        <v>14.5</v>
      </c>
      <c r="E28" s="31" t="str">
        <f>IF('B-smjer'!W27="","F",'B-smjer'!W27)</f>
        <v>E</v>
      </c>
    </row>
    <row r="29" spans="1:5" ht="12.75" customHeight="1" thickTop="1" thickBot="1" x14ac:dyDescent="0.3">
      <c r="A29" s="36" t="s">
        <v>101</v>
      </c>
      <c r="B29" s="18" t="s">
        <v>102</v>
      </c>
      <c r="C29" s="28">
        <f>MAX('B-smjer'!F28,'B-smjer'!L28)+MAX('B-smjer'!G28,'B-smjer'!M28)</f>
        <v>15</v>
      </c>
      <c r="D29" s="28">
        <f>MAX('B-smjer'!N28,'B-smjer'!T28)+MAX('B-smjer'!O28,'B-smjer'!U28)+'B-smjer'!E28</f>
        <v>16</v>
      </c>
      <c r="E29" s="31" t="str">
        <f>IF('B-smjer'!W28="","F",'B-smjer'!W28)</f>
        <v>F</v>
      </c>
    </row>
    <row r="30" spans="1:5" ht="12.75" customHeight="1" thickTop="1" thickBot="1" x14ac:dyDescent="0.3">
      <c r="A30" s="36" t="s">
        <v>103</v>
      </c>
      <c r="B30" s="18" t="s">
        <v>104</v>
      </c>
      <c r="C30" s="28">
        <f>MAX('B-smjer'!F29,'B-smjer'!L29)+MAX('B-smjer'!G29,'B-smjer'!M29)</f>
        <v>0</v>
      </c>
      <c r="D30" s="28">
        <f>MAX('B-smjer'!N29,'B-smjer'!T29)+MAX('B-smjer'!O29,'B-smjer'!U29)+'B-smjer'!E29</f>
        <v>0</v>
      </c>
      <c r="E30" s="31" t="str">
        <f>IF('B-smjer'!W29="","F",'B-smjer'!W29)</f>
        <v>F</v>
      </c>
    </row>
    <row r="31" spans="1:5" ht="12.75" customHeight="1" thickTop="1" thickBot="1" x14ac:dyDescent="0.3">
      <c r="A31" s="36" t="s">
        <v>105</v>
      </c>
      <c r="B31" s="18" t="s">
        <v>106</v>
      </c>
      <c r="C31" s="28">
        <f>MAX('B-smjer'!F30,'B-smjer'!L30)+MAX('B-smjer'!G30,'B-smjer'!M30)</f>
        <v>5</v>
      </c>
      <c r="D31" s="28">
        <f>MAX('B-smjer'!N30,'B-smjer'!T30)+MAX('B-smjer'!O30,'B-smjer'!U30)+'B-smjer'!E30</f>
        <v>19</v>
      </c>
      <c r="E31" s="31" t="str">
        <f>IF('B-smjer'!W30="","F",'B-smjer'!W30)</f>
        <v>F</v>
      </c>
    </row>
    <row r="32" spans="1:5" ht="12.75" customHeight="1" thickTop="1" thickBot="1" x14ac:dyDescent="0.3">
      <c r="A32" s="36" t="s">
        <v>107</v>
      </c>
      <c r="B32" s="18" t="s">
        <v>108</v>
      </c>
      <c r="C32" s="28">
        <f>MAX('B-smjer'!F31,'B-smjer'!L31)+MAX('B-smjer'!G31,'B-smjer'!M31)</f>
        <v>5</v>
      </c>
      <c r="D32" s="28">
        <f>MAX('B-smjer'!N31,'B-smjer'!T31)+MAX('B-smjer'!O31,'B-smjer'!U31)+'B-smjer'!E31</f>
        <v>4</v>
      </c>
      <c r="E32" s="31" t="str">
        <f>IF('B-smjer'!W31="","F",'B-smjer'!W31)</f>
        <v>F</v>
      </c>
    </row>
    <row r="33" spans="1:5" ht="12.75" customHeight="1" thickTop="1" thickBot="1" x14ac:dyDescent="0.3">
      <c r="A33" s="36" t="s">
        <v>109</v>
      </c>
      <c r="B33" s="18" t="s">
        <v>110</v>
      </c>
      <c r="C33" s="28">
        <f>MAX('B-smjer'!F32,'B-smjer'!L32)+MAX('B-smjer'!G32,'B-smjer'!M32)</f>
        <v>0</v>
      </c>
      <c r="D33" s="28">
        <f>MAX('B-smjer'!N32,'B-smjer'!T32)+MAX('B-smjer'!O32,'B-smjer'!U32)+'B-smjer'!E32</f>
        <v>0</v>
      </c>
      <c r="E33" s="31" t="str">
        <f>IF('B-smjer'!W32="","F",'B-smjer'!W32)</f>
        <v>F</v>
      </c>
    </row>
    <row r="34" spans="1:5" ht="12.75" customHeight="1" thickTop="1" thickBot="1" x14ac:dyDescent="0.3">
      <c r="A34" s="36" t="s">
        <v>111</v>
      </c>
      <c r="B34" s="18" t="s">
        <v>112</v>
      </c>
      <c r="C34" s="28">
        <f>MAX('B-smjer'!F33,'B-smjer'!L33)+MAX('B-smjer'!G33,'B-smjer'!M33)</f>
        <v>0</v>
      </c>
      <c r="D34" s="28">
        <f>MAX('B-smjer'!N33,'B-smjer'!T33)+MAX('B-smjer'!O33,'B-smjer'!U33)+'B-smjer'!E33</f>
        <v>0</v>
      </c>
      <c r="E34" s="31" t="str">
        <f>IF('B-smjer'!W33="","F",'B-smjer'!W33)</f>
        <v>F</v>
      </c>
    </row>
    <row r="35" spans="1:5" ht="12.75" customHeight="1" thickTop="1" thickBot="1" x14ac:dyDescent="0.3">
      <c r="A35" s="36" t="s">
        <v>113</v>
      </c>
      <c r="B35" s="18" t="s">
        <v>114</v>
      </c>
      <c r="C35" s="28">
        <f>MAX('B-smjer'!F34,'B-smjer'!L34)+MAX('B-smjer'!G34,'B-smjer'!M34)</f>
        <v>0</v>
      </c>
      <c r="D35" s="28">
        <f>MAX('B-smjer'!N34,'B-smjer'!T34)+MAX('B-smjer'!O34,'B-smjer'!U34)+'B-smjer'!E34</f>
        <v>0</v>
      </c>
      <c r="E35" s="31" t="str">
        <f>IF('B-smjer'!W34="","F",'B-smjer'!W34)</f>
        <v>F</v>
      </c>
    </row>
    <row r="36" spans="1:5" ht="12.75" customHeight="1" thickTop="1" thickBot="1" x14ac:dyDescent="0.3">
      <c r="A36" s="36" t="s">
        <v>115</v>
      </c>
      <c r="B36" s="18" t="s">
        <v>116</v>
      </c>
      <c r="C36" s="28">
        <f>MAX('B-smjer'!F35,'B-smjer'!L35)+MAX('B-smjer'!G35,'B-smjer'!M35)</f>
        <v>0</v>
      </c>
      <c r="D36" s="28">
        <f>MAX('B-smjer'!N35,'B-smjer'!T35)+MAX('B-smjer'!O35,'B-smjer'!U35)+'B-smjer'!E35</f>
        <v>0</v>
      </c>
      <c r="E36" s="31" t="str">
        <f>IF('B-smjer'!W35="","F",'B-smjer'!W35)</f>
        <v>F</v>
      </c>
    </row>
    <row r="37" spans="1:5" ht="12.75" customHeight="1" thickTop="1" thickBot="1" x14ac:dyDescent="0.3">
      <c r="A37" s="36" t="s">
        <v>117</v>
      </c>
      <c r="B37" s="18" t="s">
        <v>118</v>
      </c>
      <c r="C37" s="28">
        <f>MAX('B-smjer'!F36,'B-smjer'!L36)+MAX('B-smjer'!G36,'B-smjer'!M36)</f>
        <v>0</v>
      </c>
      <c r="D37" s="28">
        <f>MAX('B-smjer'!N36,'B-smjer'!T36)+MAX('B-smjer'!O36,'B-smjer'!U36)+'B-smjer'!E36</f>
        <v>0</v>
      </c>
      <c r="E37" s="31" t="str">
        <f>IF('B-smjer'!W36="","F",'B-smjer'!W36)</f>
        <v>F</v>
      </c>
    </row>
    <row r="38" spans="1:5" ht="12.75" customHeight="1" thickTop="1" thickBot="1" x14ac:dyDescent="0.3">
      <c r="A38" s="36" t="s">
        <v>119</v>
      </c>
      <c r="B38" s="18" t="s">
        <v>120</v>
      </c>
      <c r="C38" s="28">
        <f>MAX('B-smjer'!F37,'B-smjer'!L37)+MAX('B-smjer'!G37,'B-smjer'!M37)</f>
        <v>0</v>
      </c>
      <c r="D38" s="28">
        <f>MAX('B-smjer'!N37,'B-smjer'!T37)+MAX('B-smjer'!O37,'B-smjer'!U37)+'B-smjer'!E37</f>
        <v>0</v>
      </c>
      <c r="E38" s="31" t="str">
        <f>IF('B-smjer'!W37="","F",'B-smjer'!W37)</f>
        <v>F</v>
      </c>
    </row>
    <row r="39" spans="1:5" ht="12.75" customHeight="1" thickTop="1" thickBot="1" x14ac:dyDescent="0.3">
      <c r="A39" s="36" t="s">
        <v>121</v>
      </c>
      <c r="B39" s="18" t="s">
        <v>122</v>
      </c>
      <c r="C39" s="28">
        <f>MAX('B-smjer'!F38,'B-smjer'!L38)+MAX('B-smjer'!G38,'B-smjer'!M38)</f>
        <v>0</v>
      </c>
      <c r="D39" s="28">
        <f>MAX('B-smjer'!N38,'B-smjer'!T38)+MAX('B-smjer'!O38,'B-smjer'!U38)+'B-smjer'!E38</f>
        <v>0</v>
      </c>
      <c r="E39" s="31" t="str">
        <f>IF('B-smjer'!W38="","F",'B-smjer'!W38)</f>
        <v>F</v>
      </c>
    </row>
    <row r="40" spans="1:5" ht="12.75" customHeight="1" thickTop="1" thickBot="1" x14ac:dyDescent="0.3">
      <c r="A40" s="36" t="s">
        <v>123</v>
      </c>
      <c r="B40" s="18" t="s">
        <v>124</v>
      </c>
      <c r="C40" s="28">
        <f>MAX('B-smjer'!F39,'B-smjer'!L39)+MAX('B-smjer'!G39,'B-smjer'!M39)</f>
        <v>0</v>
      </c>
      <c r="D40" s="28">
        <f>MAX('B-smjer'!N39,'B-smjer'!T39)+MAX('B-smjer'!O39,'B-smjer'!U39)+'B-smjer'!E39</f>
        <v>0</v>
      </c>
      <c r="E40" s="31" t="str">
        <f>IF('B-smjer'!W39="","F",'B-smjer'!W39)</f>
        <v>F</v>
      </c>
    </row>
    <row r="41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2021-09-23T10:31:26Z</dcterms:modified>
</cp:coreProperties>
</file>